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PAGESAT!$A$1:$AD$149</definedName>
    <definedName name="_xlnm.Print_Area" localSheetId="1">PRANIMET!$A$1:$Q$160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32" i="12" l="1"/>
  <c r="Y136" i="6"/>
  <c r="P149" i="12"/>
  <c r="O149" i="12"/>
  <c r="N149" i="12"/>
  <c r="M149" i="12"/>
  <c r="L149" i="12"/>
  <c r="J149" i="12"/>
  <c r="I149" i="12"/>
  <c r="H149" i="12"/>
  <c r="G149" i="12"/>
  <c r="F149" i="12"/>
  <c r="E149" i="12"/>
  <c r="D149" i="12"/>
  <c r="C147" i="12"/>
  <c r="C149" i="12"/>
  <c r="K149" i="12" l="1"/>
  <c r="K131" i="12"/>
  <c r="M138" i="6" l="1"/>
  <c r="M139" i="6"/>
  <c r="M140" i="6"/>
  <c r="M141" i="6"/>
  <c r="M142" i="6"/>
  <c r="C142" i="6" s="1"/>
  <c r="M143" i="6"/>
  <c r="C143" i="6" s="1"/>
  <c r="M144" i="6"/>
  <c r="M145" i="6"/>
  <c r="M146" i="6"/>
  <c r="C146" i="6" s="1"/>
  <c r="M147" i="6"/>
  <c r="C147" i="6" s="1"/>
  <c r="M148" i="6"/>
  <c r="C148" i="6" s="1"/>
  <c r="Y149" i="6"/>
  <c r="S149" i="6"/>
  <c r="M149" i="6"/>
  <c r="Y148" i="6"/>
  <c r="S148" i="6"/>
  <c r="Y147" i="6"/>
  <c r="S147" i="6"/>
  <c r="Y146" i="6"/>
  <c r="S146" i="6"/>
  <c r="Y145" i="6"/>
  <c r="S145" i="6"/>
  <c r="Y144" i="6"/>
  <c r="S144" i="6"/>
  <c r="Y143" i="6"/>
  <c r="S143" i="6"/>
  <c r="Y142" i="6"/>
  <c r="S142" i="6"/>
  <c r="Y141" i="6"/>
  <c r="S141" i="6"/>
  <c r="Y140" i="6"/>
  <c r="S140" i="6"/>
  <c r="Y139" i="6"/>
  <c r="S139" i="6"/>
  <c r="Y138" i="6"/>
  <c r="S138" i="6"/>
  <c r="C144" i="6" l="1"/>
  <c r="C141" i="6"/>
  <c r="C140" i="6"/>
  <c r="C138" i="6"/>
  <c r="C145" i="6"/>
  <c r="C139" i="6"/>
  <c r="C149" i="6"/>
  <c r="K130" i="12"/>
  <c r="K134" i="12" s="1"/>
  <c r="D134" i="12"/>
  <c r="E134" i="12"/>
  <c r="F134" i="12"/>
  <c r="G134" i="12"/>
  <c r="H134" i="12"/>
  <c r="I134" i="12"/>
  <c r="J134" i="12"/>
  <c r="L134" i="12"/>
  <c r="M134" i="12"/>
  <c r="N134" i="12"/>
  <c r="O134" i="12"/>
  <c r="P134" i="12"/>
  <c r="K129" i="12" l="1"/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21" i="12"/>
  <c r="C134" i="12" l="1"/>
  <c r="C125" i="6"/>
  <c r="K119" i="12"/>
  <c r="M136" i="6" l="1"/>
  <c r="C136" i="6" s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<sst xmlns="http://schemas.openxmlformats.org/spreadsheetml/2006/main" count="1215" uniqueCount="907">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</sst>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2" fillId="2" borderId="13" xfId="0" applyFont="1" applyFill="1" applyBorder="1"/>
    <xf numFmtId="43" fontId="22" fillId="2" borderId="13" xfId="1" applyFont="1" applyFill="1" applyBorder="1"/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9"/>
  <sheetViews>
    <sheetView view="pageBreakPreview" zoomScale="80" zoomScaleNormal="85" zoomScaleSheetLayoutView="80" workbookViewId="0">
      <pane xSplit="2" ySplit="5" topLeftCell="C111" activePane="bottomRight" state="frozen"/>
      <selection pane="topRight" activeCell="B1" sqref="B1"/>
      <selection pane="bottomLeft" activeCell="A6" sqref="A6"/>
      <selection pane="bottomRight" activeCell="X137" sqref="X137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3.285156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ht="15" customHeight="1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ht="15" customHeight="1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ht="15" customHeight="1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6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ht="15" customHeight="1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ht="15" customHeight="1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ht="15" customHeight="1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ht="15" customHeight="1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ht="15" customHeight="1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ht="15" customHeight="1" x14ac:dyDescent="0.25">
      <c r="B133" s="140" t="s">
        <v>890</v>
      </c>
      <c r="C133" s="184">
        <f t="shared" si="62"/>
        <v>27395709.98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9167890</v>
      </c>
      <c r="N133" s="139">
        <v>2020771.65</v>
      </c>
      <c r="O133" s="139">
        <v>2139383.86</v>
      </c>
      <c r="P133" s="139">
        <v>223111.98</v>
      </c>
      <c r="Q133" s="139">
        <v>794943.61</v>
      </c>
      <c r="R133" s="139">
        <v>3989678.9</v>
      </c>
      <c r="S133" s="184">
        <f t="shared" si="64"/>
        <v>14811188.569999998</v>
      </c>
      <c r="T133" s="139">
        <v>12824825.369999999</v>
      </c>
      <c r="U133" s="139">
        <v>1702706.54</v>
      </c>
      <c r="V133" s="139">
        <v>108498.12</v>
      </c>
      <c r="W133" s="139">
        <v>17550</v>
      </c>
      <c r="X133" s="139">
        <v>157608.54</v>
      </c>
      <c r="Y133" s="184">
        <f t="shared" si="65"/>
        <v>3416631.41</v>
      </c>
      <c r="Z133" s="139">
        <v>2356601.29</v>
      </c>
      <c r="AA133" s="139">
        <v>623229.04</v>
      </c>
      <c r="AB133" s="139">
        <v>53115.54</v>
      </c>
      <c r="AC133" s="139">
        <v>203147.54</v>
      </c>
      <c r="AD133" s="139">
        <v>180538</v>
      </c>
    </row>
    <row r="134" spans="1:30" ht="15" customHeight="1" x14ac:dyDescent="0.25">
      <c r="B134" s="140" t="s">
        <v>891</v>
      </c>
      <c r="C134" s="184">
        <f t="shared" si="62"/>
        <v>31144097.809999999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10971550.789999999</v>
      </c>
      <c r="N134" s="139">
        <v>2238909.4500000002</v>
      </c>
      <c r="O134" s="139">
        <v>2416594.2799999998</v>
      </c>
      <c r="P134" s="139">
        <v>246715.54</v>
      </c>
      <c r="Q134" s="139">
        <v>960218.93</v>
      </c>
      <c r="R134" s="139">
        <v>5109112.59</v>
      </c>
      <c r="S134" s="184">
        <f t="shared" si="64"/>
        <v>16416950.32</v>
      </c>
      <c r="T134" s="139">
        <v>13891216.52</v>
      </c>
      <c r="U134" s="139">
        <v>2103031.39</v>
      </c>
      <c r="V134" s="139">
        <v>126584.95</v>
      </c>
      <c r="W134" s="139">
        <v>17550</v>
      </c>
      <c r="X134" s="139">
        <v>278567.46000000002</v>
      </c>
      <c r="Y134" s="184">
        <f t="shared" si="65"/>
        <v>3755596.6999999997</v>
      </c>
      <c r="Z134" s="139">
        <v>2612851.7999999998</v>
      </c>
      <c r="AA134" s="139">
        <v>667552.93999999994</v>
      </c>
      <c r="AB134" s="139">
        <v>57106.42</v>
      </c>
      <c r="AC134" s="139">
        <v>237547.54</v>
      </c>
      <c r="AD134" s="139">
        <v>180538</v>
      </c>
    </row>
    <row r="135" spans="1:30" ht="15" customHeight="1" x14ac:dyDescent="0.25">
      <c r="B135" s="140" t="s">
        <v>892</v>
      </c>
      <c r="C135" s="184">
        <f t="shared" si="62"/>
        <v>34269342.549999997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12231991.34</v>
      </c>
      <c r="N135" s="139">
        <v>2451416.29</v>
      </c>
      <c r="O135" s="139">
        <v>2665062.61</v>
      </c>
      <c r="P135" s="139">
        <v>277136.75</v>
      </c>
      <c r="Q135" s="139">
        <v>1034098.48</v>
      </c>
      <c r="R135" s="139">
        <v>5804277.21</v>
      </c>
      <c r="S135" s="184">
        <f t="shared" si="64"/>
        <v>17929826.640000001</v>
      </c>
      <c r="T135" s="139">
        <v>14981212.01</v>
      </c>
      <c r="U135" s="139">
        <v>2318727.58</v>
      </c>
      <c r="V135" s="139">
        <v>142509.59</v>
      </c>
      <c r="W135" s="139">
        <v>23050</v>
      </c>
      <c r="X135" s="139">
        <v>464327.46</v>
      </c>
      <c r="Y135" s="184">
        <f t="shared" si="65"/>
        <v>4107524.57</v>
      </c>
      <c r="Z135" s="139">
        <v>2874584.64</v>
      </c>
      <c r="AA135" s="139">
        <v>722371.13</v>
      </c>
      <c r="AB135" s="139">
        <v>65033.26</v>
      </c>
      <c r="AC135" s="139">
        <v>44780</v>
      </c>
      <c r="AD135" s="139">
        <v>400755.54</v>
      </c>
    </row>
    <row r="136" spans="1:30" ht="15" customHeight="1" x14ac:dyDescent="0.25">
      <c r="B136" s="140" t="s">
        <v>893</v>
      </c>
      <c r="C136" s="184">
        <f t="shared" si="62"/>
        <v>39282736.660000004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14917746.819999998</v>
      </c>
      <c r="N136" s="139">
        <v>2670515.98</v>
      </c>
      <c r="O136" s="139">
        <v>3035942.3</v>
      </c>
      <c r="P136" s="139">
        <v>368325.55</v>
      </c>
      <c r="Q136" s="139">
        <v>1083734.8899999999</v>
      </c>
      <c r="R136" s="139">
        <v>7759228.0999999996</v>
      </c>
      <c r="S136" s="184">
        <f t="shared" si="64"/>
        <v>19755757.890000001</v>
      </c>
      <c r="T136" s="139">
        <v>16074168.710000001</v>
      </c>
      <c r="U136" s="139">
        <v>2939400.38</v>
      </c>
      <c r="V136" s="139">
        <v>190831.86</v>
      </c>
      <c r="W136" s="139">
        <v>69050</v>
      </c>
      <c r="X136" s="139">
        <v>482306.94</v>
      </c>
      <c r="Y136" s="184">
        <f t="shared" si="65"/>
        <v>4609231.95</v>
      </c>
      <c r="Z136" s="139">
        <v>3169221.12</v>
      </c>
      <c r="AA136" s="139">
        <v>780504.63</v>
      </c>
      <c r="AB136" s="139">
        <v>118060.13</v>
      </c>
      <c r="AC136" s="139">
        <v>292780</v>
      </c>
      <c r="AD136" s="139">
        <v>248666.07</v>
      </c>
    </row>
    <row r="137" spans="1:30" ht="15" customHeight="1" x14ac:dyDescent="0.25">
      <c r="B137" s="140"/>
      <c r="C137" s="184"/>
      <c r="D137" s="139"/>
      <c r="E137" s="139"/>
      <c r="F137" s="141"/>
      <c r="G137" s="141"/>
      <c r="H137" s="141"/>
      <c r="I137" s="141"/>
      <c r="J137" s="141"/>
      <c r="K137" s="141"/>
      <c r="L137" s="141"/>
      <c r="M137" s="141"/>
      <c r="N137" s="139"/>
      <c r="O137" s="139"/>
      <c r="P137" s="139"/>
      <c r="Q137" s="139"/>
      <c r="R137" s="139"/>
      <c r="S137" s="184"/>
      <c r="T137" s="139"/>
      <c r="U137" s="139"/>
      <c r="V137" s="139"/>
      <c r="W137" s="139"/>
      <c r="X137" s="139"/>
      <c r="Y137" s="184"/>
      <c r="Z137" s="139"/>
      <c r="AA137" s="139"/>
      <c r="AB137" s="139"/>
      <c r="AC137" s="139"/>
      <c r="AD137" s="139"/>
    </row>
    <row r="138" spans="1:30" x14ac:dyDescent="0.25">
      <c r="B138" s="140" t="s">
        <v>882</v>
      </c>
      <c r="C138" s="184">
        <f>M138+S138+Y138</f>
        <v>0</v>
      </c>
      <c r="D138" s="139"/>
      <c r="E138" s="139"/>
      <c r="F138" s="141"/>
      <c r="G138" s="141"/>
      <c r="H138" s="141"/>
      <c r="I138" s="141"/>
      <c r="J138" s="141"/>
      <c r="K138" s="141"/>
      <c r="L138" s="141"/>
      <c r="M138" s="141">
        <f>N138+O138+P138+Q138+R138</f>
        <v>0</v>
      </c>
      <c r="N138" s="139"/>
      <c r="O138" s="139"/>
      <c r="P138" s="139"/>
      <c r="Q138" s="139"/>
      <c r="R138" s="139"/>
      <c r="S138" s="184">
        <f>T138+U138+V138+W138+X138</f>
        <v>0</v>
      </c>
      <c r="T138" s="139"/>
      <c r="U138" s="139"/>
      <c r="V138" s="139"/>
      <c r="W138" s="139"/>
      <c r="X138" s="139"/>
      <c r="Y138" s="184">
        <f>Z138+AA138+AB138+AC138+AD138</f>
        <v>0</v>
      </c>
      <c r="Z138" s="139"/>
      <c r="AA138" s="139"/>
      <c r="AB138" s="139"/>
      <c r="AC138" s="139"/>
      <c r="AD138" s="139"/>
    </row>
    <row r="139" spans="1:30" x14ac:dyDescent="0.25">
      <c r="B139" s="140" t="s">
        <v>883</v>
      </c>
      <c r="C139" s="184">
        <f>M139+S139+Y139</f>
        <v>0</v>
      </c>
      <c r="D139" s="139"/>
      <c r="E139" s="139"/>
      <c r="F139" s="141"/>
      <c r="G139" s="141"/>
      <c r="H139" s="141"/>
      <c r="I139" s="141"/>
      <c r="J139" s="141"/>
      <c r="K139" s="141"/>
      <c r="L139" s="141"/>
      <c r="M139" s="141">
        <f>N139+O139+P139+Q139+R139</f>
        <v>0</v>
      </c>
      <c r="N139" s="139"/>
      <c r="O139" s="139"/>
      <c r="P139" s="139"/>
      <c r="Q139" s="139"/>
      <c r="R139" s="139"/>
      <c r="S139" s="184">
        <f>T139+U139+V139+W139+X139</f>
        <v>0</v>
      </c>
      <c r="T139" s="139"/>
      <c r="U139" s="139"/>
      <c r="V139" s="139"/>
      <c r="W139" s="139"/>
      <c r="X139" s="139"/>
      <c r="Y139" s="184">
        <f>Z139+AA139+AB139+AC139+AD139</f>
        <v>0</v>
      </c>
      <c r="Z139" s="139"/>
      <c r="AA139" s="139"/>
      <c r="AB139" s="139"/>
      <c r="AC139" s="139"/>
      <c r="AD139" s="139"/>
    </row>
    <row r="140" spans="1:30" x14ac:dyDescent="0.25">
      <c r="B140" s="140" t="s">
        <v>884</v>
      </c>
      <c r="C140" s="184">
        <f t="shared" ref="C140:C149" si="67">M140+S140+Y140</f>
        <v>0</v>
      </c>
      <c r="D140" s="139"/>
      <c r="E140" s="139"/>
      <c r="F140" s="141"/>
      <c r="G140" s="141"/>
      <c r="H140" s="141"/>
      <c r="I140" s="141"/>
      <c r="J140" s="141"/>
      <c r="K140" s="141"/>
      <c r="L140" s="141"/>
      <c r="M140" s="141">
        <f t="shared" ref="M140:M149" si="68">N140+O140+P140+Q140+R140</f>
        <v>0</v>
      </c>
      <c r="N140" s="139"/>
      <c r="O140" s="139"/>
      <c r="P140" s="139"/>
      <c r="Q140" s="139"/>
      <c r="R140" s="139"/>
      <c r="S140" s="184">
        <f t="shared" ref="S140:S149" si="69">T140+U140+V140+W140+X140</f>
        <v>0</v>
      </c>
      <c r="T140" s="139"/>
      <c r="U140" s="139"/>
      <c r="V140" s="139"/>
      <c r="W140" s="139"/>
      <c r="X140" s="139"/>
      <c r="Y140" s="184">
        <f t="shared" ref="Y140:Y149" si="70">Z140+AA140+AB140+AC140+AD140</f>
        <v>0</v>
      </c>
      <c r="Z140" s="139"/>
      <c r="AA140" s="139"/>
      <c r="AB140" s="139"/>
      <c r="AC140" s="139"/>
      <c r="AD140" s="139"/>
    </row>
    <row r="141" spans="1:30" x14ac:dyDescent="0.25">
      <c r="B141" s="140" t="s">
        <v>885</v>
      </c>
      <c r="C141" s="184">
        <f t="shared" si="67"/>
        <v>0</v>
      </c>
      <c r="D141" s="139"/>
      <c r="E141" s="139"/>
      <c r="F141" s="141"/>
      <c r="G141" s="141"/>
      <c r="H141" s="141"/>
      <c r="I141" s="141"/>
      <c r="J141" s="141"/>
      <c r="K141" s="141"/>
      <c r="L141" s="141"/>
      <c r="M141" s="141">
        <f t="shared" si="68"/>
        <v>0</v>
      </c>
      <c r="N141" s="139"/>
      <c r="O141" s="139"/>
      <c r="P141" s="139"/>
      <c r="Q141" s="139"/>
      <c r="R141" s="139"/>
      <c r="S141" s="184">
        <f t="shared" si="69"/>
        <v>0</v>
      </c>
      <c r="T141" s="139"/>
      <c r="U141" s="139"/>
      <c r="V141" s="139"/>
      <c r="W141" s="139"/>
      <c r="X141" s="139"/>
      <c r="Y141" s="184">
        <f t="shared" si="70"/>
        <v>0</v>
      </c>
      <c r="Z141" s="139"/>
      <c r="AA141" s="139"/>
      <c r="AB141" s="139"/>
      <c r="AC141" s="139"/>
      <c r="AD141" s="139"/>
    </row>
    <row r="142" spans="1:30" x14ac:dyDescent="0.25">
      <c r="B142" s="140" t="s">
        <v>886</v>
      </c>
      <c r="C142" s="184">
        <f t="shared" si="67"/>
        <v>0</v>
      </c>
      <c r="D142" s="139"/>
      <c r="E142" s="139"/>
      <c r="F142" s="141"/>
      <c r="G142" s="141"/>
      <c r="H142" s="141"/>
      <c r="I142" s="141"/>
      <c r="J142" s="141"/>
      <c r="K142" s="141"/>
      <c r="L142" s="141"/>
      <c r="M142" s="141">
        <f t="shared" si="68"/>
        <v>0</v>
      </c>
      <c r="N142" s="139"/>
      <c r="O142" s="139"/>
      <c r="P142" s="139"/>
      <c r="Q142" s="139"/>
      <c r="R142" s="139"/>
      <c r="S142" s="184">
        <f t="shared" si="69"/>
        <v>0</v>
      </c>
      <c r="T142" s="139"/>
      <c r="U142" s="139"/>
      <c r="V142" s="139"/>
      <c r="W142" s="139"/>
      <c r="X142" s="139"/>
      <c r="Y142" s="184">
        <f t="shared" si="70"/>
        <v>0</v>
      </c>
      <c r="Z142" s="139"/>
      <c r="AA142" s="139"/>
      <c r="AB142" s="139"/>
      <c r="AC142" s="139"/>
      <c r="AD142" s="139"/>
    </row>
    <row r="143" spans="1:30" x14ac:dyDescent="0.25">
      <c r="A143" s="66">
        <v>2025</v>
      </c>
      <c r="B143" s="140" t="s">
        <v>887</v>
      </c>
      <c r="C143" s="184">
        <f t="shared" si="67"/>
        <v>0</v>
      </c>
      <c r="D143" s="139"/>
      <c r="E143" s="139"/>
      <c r="F143" s="141"/>
      <c r="G143" s="141"/>
      <c r="H143" s="141"/>
      <c r="I143" s="141"/>
      <c r="J143" s="141"/>
      <c r="K143" s="141"/>
      <c r="L143" s="141"/>
      <c r="M143" s="141">
        <f t="shared" si="68"/>
        <v>0</v>
      </c>
      <c r="N143" s="139"/>
      <c r="O143" s="139"/>
      <c r="P143" s="139"/>
      <c r="Q143" s="139"/>
      <c r="R143" s="139"/>
      <c r="S143" s="184">
        <f t="shared" si="69"/>
        <v>0</v>
      </c>
      <c r="T143" s="139"/>
      <c r="U143" s="139"/>
      <c r="V143" s="139"/>
      <c r="W143" s="139"/>
      <c r="X143" s="139"/>
      <c r="Y143" s="184">
        <f t="shared" si="70"/>
        <v>0</v>
      </c>
      <c r="Z143" s="139"/>
      <c r="AA143" s="139"/>
      <c r="AB143" s="139"/>
      <c r="AC143" s="139"/>
      <c r="AD143" s="139"/>
    </row>
    <row r="144" spans="1:30" x14ac:dyDescent="0.25">
      <c r="B144" s="140" t="s">
        <v>888</v>
      </c>
      <c r="C144" s="184">
        <f t="shared" si="67"/>
        <v>0</v>
      </c>
      <c r="D144" s="139"/>
      <c r="E144" s="139"/>
      <c r="F144" s="141"/>
      <c r="G144" s="141"/>
      <c r="H144" s="141"/>
      <c r="I144" s="141"/>
      <c r="J144" s="141"/>
      <c r="K144" s="141"/>
      <c r="L144" s="141"/>
      <c r="M144" s="141">
        <f t="shared" si="68"/>
        <v>0</v>
      </c>
      <c r="N144" s="139"/>
      <c r="O144" s="139"/>
      <c r="P144" s="139"/>
      <c r="Q144" s="139"/>
      <c r="R144" s="139"/>
      <c r="S144" s="184">
        <f t="shared" si="69"/>
        <v>0</v>
      </c>
      <c r="T144" s="139"/>
      <c r="U144" s="139"/>
      <c r="V144" s="139"/>
      <c r="W144" s="139"/>
      <c r="X144" s="139"/>
      <c r="Y144" s="184">
        <f t="shared" si="70"/>
        <v>0</v>
      </c>
      <c r="Z144" s="139"/>
      <c r="AA144" s="139"/>
      <c r="AB144" s="139"/>
      <c r="AC144" s="139"/>
      <c r="AD144" s="139"/>
    </row>
    <row r="145" spans="2:30" x14ac:dyDescent="0.25">
      <c r="B145" s="140" t="s">
        <v>889</v>
      </c>
      <c r="C145" s="184">
        <f t="shared" si="67"/>
        <v>0</v>
      </c>
      <c r="D145" s="139"/>
      <c r="E145" s="139"/>
      <c r="F145" s="141"/>
      <c r="G145" s="141"/>
      <c r="H145" s="141"/>
      <c r="I145" s="141"/>
      <c r="J145" s="141"/>
      <c r="K145" s="141"/>
      <c r="L145" s="141"/>
      <c r="M145" s="141">
        <f t="shared" si="68"/>
        <v>0</v>
      </c>
      <c r="N145" s="139"/>
      <c r="O145" s="139"/>
      <c r="P145" s="139"/>
      <c r="Q145" s="139"/>
      <c r="R145" s="139"/>
      <c r="S145" s="184">
        <f t="shared" si="69"/>
        <v>0</v>
      </c>
      <c r="T145" s="139"/>
      <c r="U145" s="139"/>
      <c r="V145" s="139"/>
      <c r="W145" s="139"/>
      <c r="X145" s="139"/>
      <c r="Y145" s="184">
        <f t="shared" si="70"/>
        <v>0</v>
      </c>
      <c r="Z145" s="139"/>
      <c r="AA145" s="139"/>
      <c r="AB145" s="139"/>
      <c r="AC145" s="139"/>
      <c r="AD145" s="139"/>
    </row>
    <row r="146" spans="2:30" x14ac:dyDescent="0.25">
      <c r="B146" s="140" t="s">
        <v>890</v>
      </c>
      <c r="C146" s="184">
        <f t="shared" si="67"/>
        <v>0</v>
      </c>
      <c r="D146" s="139"/>
      <c r="E146" s="139"/>
      <c r="F146" s="141"/>
      <c r="G146" s="141"/>
      <c r="H146" s="141"/>
      <c r="I146" s="141"/>
      <c r="J146" s="141"/>
      <c r="K146" s="141"/>
      <c r="L146" s="141"/>
      <c r="M146" s="141">
        <f t="shared" si="68"/>
        <v>0</v>
      </c>
      <c r="N146" s="139"/>
      <c r="O146" s="139"/>
      <c r="P146" s="139"/>
      <c r="Q146" s="139"/>
      <c r="R146" s="139"/>
      <c r="S146" s="184">
        <f t="shared" si="69"/>
        <v>0</v>
      </c>
      <c r="T146" s="139"/>
      <c r="U146" s="139"/>
      <c r="V146" s="139"/>
      <c r="W146" s="139"/>
      <c r="X146" s="139"/>
      <c r="Y146" s="184">
        <f t="shared" si="70"/>
        <v>0</v>
      </c>
      <c r="Z146" s="139"/>
      <c r="AA146" s="139"/>
      <c r="AB146" s="139"/>
      <c r="AC146" s="139"/>
      <c r="AD146" s="139"/>
    </row>
    <row r="147" spans="2:30" x14ac:dyDescent="0.25">
      <c r="B147" s="140" t="s">
        <v>891</v>
      </c>
      <c r="C147" s="184">
        <f t="shared" si="67"/>
        <v>0</v>
      </c>
      <c r="D147" s="139"/>
      <c r="E147" s="139"/>
      <c r="F147" s="141"/>
      <c r="G147" s="141"/>
      <c r="H147" s="141"/>
      <c r="I147" s="141"/>
      <c r="J147" s="141"/>
      <c r="K147" s="141"/>
      <c r="L147" s="141"/>
      <c r="M147" s="141">
        <f t="shared" si="68"/>
        <v>0</v>
      </c>
      <c r="N147" s="139"/>
      <c r="O147" s="139"/>
      <c r="P147" s="139"/>
      <c r="Q147" s="139"/>
      <c r="R147" s="139"/>
      <c r="S147" s="184">
        <f t="shared" si="69"/>
        <v>0</v>
      </c>
      <c r="T147" s="139"/>
      <c r="U147" s="139"/>
      <c r="V147" s="139"/>
      <c r="W147" s="139"/>
      <c r="X147" s="139"/>
      <c r="Y147" s="184">
        <f t="shared" si="70"/>
        <v>0</v>
      </c>
      <c r="Z147" s="139"/>
      <c r="AA147" s="139"/>
      <c r="AB147" s="139"/>
      <c r="AC147" s="139"/>
      <c r="AD147" s="139"/>
    </row>
    <row r="148" spans="2:30" x14ac:dyDescent="0.25">
      <c r="B148" s="140" t="s">
        <v>892</v>
      </c>
      <c r="C148" s="184">
        <f t="shared" si="67"/>
        <v>0</v>
      </c>
      <c r="D148" s="139"/>
      <c r="E148" s="139"/>
      <c r="F148" s="141"/>
      <c r="G148" s="141"/>
      <c r="H148" s="141"/>
      <c r="I148" s="141"/>
      <c r="J148" s="141"/>
      <c r="K148" s="141"/>
      <c r="L148" s="141"/>
      <c r="M148" s="141">
        <f t="shared" si="68"/>
        <v>0</v>
      </c>
      <c r="N148" s="139"/>
      <c r="O148" s="139"/>
      <c r="P148" s="139"/>
      <c r="Q148" s="139"/>
      <c r="R148" s="139"/>
      <c r="S148" s="184">
        <f t="shared" si="69"/>
        <v>0</v>
      </c>
      <c r="T148" s="139"/>
      <c r="U148" s="139"/>
      <c r="V148" s="139"/>
      <c r="W148" s="139"/>
      <c r="X148" s="139"/>
      <c r="Y148" s="184">
        <f t="shared" si="70"/>
        <v>0</v>
      </c>
      <c r="Z148" s="139"/>
      <c r="AA148" s="139"/>
      <c r="AB148" s="139"/>
      <c r="AC148" s="139"/>
      <c r="AD148" s="139"/>
    </row>
    <row r="149" spans="2:30" x14ac:dyDescent="0.25">
      <c r="B149" s="140" t="s">
        <v>893</v>
      </c>
      <c r="C149" s="184">
        <f t="shared" si="67"/>
        <v>0</v>
      </c>
      <c r="D149" s="139"/>
      <c r="E149" s="139"/>
      <c r="F149" s="141"/>
      <c r="G149" s="141"/>
      <c r="H149" s="141"/>
      <c r="I149" s="141"/>
      <c r="J149" s="141"/>
      <c r="K149" s="141"/>
      <c r="L149" s="141"/>
      <c r="M149" s="141">
        <f t="shared" si="68"/>
        <v>0</v>
      </c>
      <c r="N149" s="139"/>
      <c r="O149" s="139"/>
      <c r="P149" s="139"/>
      <c r="Q149" s="139"/>
      <c r="R149" s="139"/>
      <c r="S149" s="184">
        <f t="shared" si="69"/>
        <v>0</v>
      </c>
      <c r="T149" s="139"/>
      <c r="U149" s="139"/>
      <c r="V149" s="139"/>
      <c r="W149" s="139"/>
      <c r="X149" s="139"/>
      <c r="Y149" s="184">
        <f t="shared" si="70"/>
        <v>0</v>
      </c>
      <c r="Z149" s="139"/>
      <c r="AA149" s="139"/>
      <c r="AB149" s="139"/>
      <c r="AC149" s="139"/>
      <c r="AD149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106" activePane="bottomRight" state="frozen"/>
      <selection pane="topRight" activeCell="C1" sqref="C1"/>
      <selection pane="bottomLeft" activeCell="A9" sqref="A9"/>
      <selection pane="bottomRight" activeCell="O133" sqref="O133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2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405447.12</v>
      </c>
      <c r="D129" s="186"/>
      <c r="E129" s="186"/>
      <c r="F129" s="186"/>
      <c r="G129" s="187"/>
      <c r="H129" s="187"/>
      <c r="I129" s="187">
        <v>156621.10999999999</v>
      </c>
      <c r="J129" s="187">
        <v>134432.98000000001</v>
      </c>
      <c r="K129" s="187">
        <f>11721.25+5158.78</f>
        <v>16880.03</v>
      </c>
      <c r="L129" s="186">
        <v>11257</v>
      </c>
      <c r="M129" s="186">
        <v>22635</v>
      </c>
      <c r="N129" s="186">
        <v>13836.1</v>
      </c>
      <c r="O129" s="186">
        <v>20701.2</v>
      </c>
      <c r="P129" s="186">
        <v>29083.7</v>
      </c>
    </row>
    <row r="130" spans="1:16" s="3" customFormat="1" x14ac:dyDescent="0.25">
      <c r="A130" s="180"/>
      <c r="B130" s="180" t="s">
        <v>903</v>
      </c>
      <c r="C130" s="186">
        <f t="shared" si="25"/>
        <v>470852.08999999997</v>
      </c>
      <c r="D130" s="186"/>
      <c r="E130" s="186"/>
      <c r="F130" s="186"/>
      <c r="G130" s="187"/>
      <c r="H130" s="187"/>
      <c r="I130" s="187">
        <v>140798.31</v>
      </c>
      <c r="J130" s="187">
        <v>207312.99</v>
      </c>
      <c r="K130" s="187">
        <f>9655.25+6293.89</f>
        <v>15949.14</v>
      </c>
      <c r="L130" s="186">
        <v>11167</v>
      </c>
      <c r="M130" s="186">
        <v>23560</v>
      </c>
      <c r="N130" s="186">
        <v>15018.1</v>
      </c>
      <c r="O130" s="186">
        <v>28737.1</v>
      </c>
      <c r="P130" s="186">
        <v>28309.45</v>
      </c>
    </row>
    <row r="131" spans="1:16" s="3" customFormat="1" x14ac:dyDescent="0.25">
      <c r="A131" s="180"/>
      <c r="B131" s="180" t="s">
        <v>904</v>
      </c>
      <c r="C131" s="186">
        <f t="shared" si="25"/>
        <v>243908.10000000003</v>
      </c>
      <c r="D131" s="186"/>
      <c r="E131" s="186"/>
      <c r="F131" s="186"/>
      <c r="G131" s="187"/>
      <c r="H131" s="187"/>
      <c r="I131" s="187">
        <v>65719</v>
      </c>
      <c r="J131" s="187">
        <v>59790.82</v>
      </c>
      <c r="K131" s="187">
        <f>6017.85+7298.03</f>
        <v>13315.880000000001</v>
      </c>
      <c r="L131" s="186">
        <v>8935</v>
      </c>
      <c r="M131" s="186">
        <v>19600</v>
      </c>
      <c r="N131" s="186">
        <v>14350.7</v>
      </c>
      <c r="O131" s="186">
        <v>28113.9</v>
      </c>
      <c r="P131" s="186">
        <v>34082.800000000003</v>
      </c>
    </row>
    <row r="132" spans="1:16" s="3" customFormat="1" x14ac:dyDescent="0.25">
      <c r="A132" s="180"/>
      <c r="B132" s="180" t="s">
        <v>905</v>
      </c>
      <c r="C132" s="186">
        <f t="shared" si="25"/>
        <v>516380.15</v>
      </c>
      <c r="D132" s="186"/>
      <c r="E132" s="186"/>
      <c r="F132" s="186"/>
      <c r="G132" s="187"/>
      <c r="H132" s="187"/>
      <c r="I132" s="187">
        <v>121762.39</v>
      </c>
      <c r="J132" s="187">
        <v>268861.8</v>
      </c>
      <c r="K132" s="187">
        <f>15325.76+6628</f>
        <v>21953.760000000002</v>
      </c>
      <c r="L132" s="186">
        <v>11131</v>
      </c>
      <c r="M132" s="186">
        <v>23470</v>
      </c>
      <c r="N132" s="186">
        <v>19968</v>
      </c>
      <c r="O132" s="186">
        <v>22983.3</v>
      </c>
      <c r="P132" s="186">
        <v>26249.9</v>
      </c>
    </row>
    <row r="133" spans="1:16" s="3" customFormat="1" x14ac:dyDescent="0.25">
      <c r="A133" s="180"/>
      <c r="B133" s="180"/>
      <c r="C133" s="186"/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ht="23.25" customHeight="1" x14ac:dyDescent="0.25">
      <c r="A134" s="180"/>
      <c r="B134" s="188" t="s">
        <v>906</v>
      </c>
      <c r="C134" s="193">
        <f>SUM(C121:C133)</f>
        <v>4364208.5600000005</v>
      </c>
      <c r="D134" s="193">
        <f t="shared" ref="D134:P134" si="26">SUM(D121:D133)</f>
        <v>0</v>
      </c>
      <c r="E134" s="193">
        <f t="shared" si="26"/>
        <v>0</v>
      </c>
      <c r="F134" s="193">
        <f t="shared" si="26"/>
        <v>0</v>
      </c>
      <c r="G134" s="193">
        <f t="shared" si="26"/>
        <v>0</v>
      </c>
      <c r="H134" s="193">
        <f t="shared" si="26"/>
        <v>0</v>
      </c>
      <c r="I134" s="193">
        <f t="shared" si="26"/>
        <v>1621281.26</v>
      </c>
      <c r="J134" s="193">
        <f t="shared" si="26"/>
        <v>1293867.49</v>
      </c>
      <c r="K134" s="193">
        <f t="shared" si="26"/>
        <v>211608.58000000002</v>
      </c>
      <c r="L134" s="193">
        <f t="shared" si="26"/>
        <v>146601</v>
      </c>
      <c r="M134" s="193">
        <f t="shared" si="26"/>
        <v>259230</v>
      </c>
      <c r="N134" s="193">
        <f t="shared" si="26"/>
        <v>174840.40000000002</v>
      </c>
      <c r="O134" s="193">
        <f t="shared" si="26"/>
        <v>246913.9</v>
      </c>
      <c r="P134" s="193">
        <f t="shared" si="26"/>
        <v>409865.93000000005</v>
      </c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 t="s">
        <v>894</v>
      </c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A137" s="180"/>
      <c r="B137" s="180" t="s">
        <v>895</v>
      </c>
      <c r="C137" s="186"/>
      <c r="D137" s="186"/>
      <c r="E137" s="186"/>
      <c r="F137" s="186"/>
      <c r="G137" s="187"/>
      <c r="H137" s="187"/>
      <c r="I137" s="187"/>
      <c r="J137" s="187"/>
      <c r="K137" s="187"/>
      <c r="L137" s="186"/>
      <c r="M137" s="186"/>
      <c r="N137" s="186"/>
      <c r="O137" s="186"/>
      <c r="P137" s="186"/>
    </row>
    <row r="138" spans="1:16" s="3" customFormat="1" x14ac:dyDescent="0.25">
      <c r="A138" s="180"/>
      <c r="B138" s="180" t="s">
        <v>896</v>
      </c>
      <c r="C138" s="186"/>
      <c r="D138" s="186"/>
      <c r="E138" s="186"/>
      <c r="F138" s="186"/>
      <c r="G138" s="187"/>
      <c r="H138" s="187"/>
      <c r="I138" s="187"/>
      <c r="J138" s="187"/>
      <c r="K138" s="187"/>
      <c r="L138" s="186"/>
      <c r="M138" s="186"/>
      <c r="N138" s="186"/>
      <c r="O138" s="186"/>
      <c r="P138" s="186"/>
    </row>
    <row r="139" spans="1:16" s="3" customFormat="1" x14ac:dyDescent="0.25">
      <c r="A139" s="180"/>
      <c r="B139" s="180" t="s">
        <v>897</v>
      </c>
      <c r="C139" s="186"/>
      <c r="D139" s="186"/>
      <c r="E139" s="186"/>
      <c r="F139" s="186"/>
      <c r="G139" s="187"/>
      <c r="H139" s="187"/>
      <c r="I139" s="187"/>
      <c r="J139" s="187"/>
      <c r="K139" s="187"/>
      <c r="L139" s="186"/>
      <c r="M139" s="186"/>
      <c r="N139" s="186"/>
      <c r="O139" s="186"/>
      <c r="P139" s="186"/>
    </row>
    <row r="140" spans="1:16" s="3" customFormat="1" x14ac:dyDescent="0.25">
      <c r="A140" s="180"/>
      <c r="B140" s="180" t="s">
        <v>898</v>
      </c>
      <c r="C140" s="186"/>
      <c r="D140" s="186"/>
      <c r="E140" s="186"/>
      <c r="F140" s="186"/>
      <c r="G140" s="187"/>
      <c r="H140" s="187"/>
      <c r="I140" s="187"/>
      <c r="J140" s="187"/>
      <c r="K140" s="187"/>
      <c r="L140" s="186"/>
      <c r="M140" s="186"/>
      <c r="N140" s="186"/>
      <c r="O140" s="186"/>
      <c r="P140" s="186"/>
    </row>
    <row r="141" spans="1:16" s="3" customFormat="1" x14ac:dyDescent="0.25">
      <c r="A141" s="180">
        <v>2025</v>
      </c>
      <c r="B141" s="180" t="s">
        <v>899</v>
      </c>
      <c r="C141" s="186"/>
      <c r="D141" s="186"/>
      <c r="E141" s="186"/>
      <c r="F141" s="186"/>
      <c r="G141" s="187"/>
      <c r="H141" s="187"/>
      <c r="I141" s="187"/>
      <c r="J141" s="187"/>
      <c r="K141" s="187"/>
      <c r="L141" s="186"/>
      <c r="M141" s="186"/>
      <c r="N141" s="186"/>
      <c r="O141" s="186"/>
      <c r="P141" s="186"/>
    </row>
    <row r="142" spans="1:16" s="3" customFormat="1" x14ac:dyDescent="0.25">
      <c r="A142" s="180"/>
      <c r="B142" s="180" t="s">
        <v>900</v>
      </c>
      <c r="C142" s="186"/>
      <c r="D142" s="186"/>
      <c r="E142" s="186"/>
      <c r="F142" s="186"/>
      <c r="G142" s="187"/>
      <c r="H142" s="187"/>
      <c r="I142" s="187"/>
      <c r="J142" s="187"/>
      <c r="K142" s="187"/>
      <c r="L142" s="186"/>
      <c r="M142" s="186"/>
      <c r="N142" s="186"/>
      <c r="O142" s="186"/>
      <c r="P142" s="186"/>
    </row>
    <row r="143" spans="1:16" s="3" customFormat="1" x14ac:dyDescent="0.25">
      <c r="A143" s="180"/>
      <c r="B143" s="180" t="s">
        <v>901</v>
      </c>
      <c r="C143" s="186"/>
      <c r="D143" s="186"/>
      <c r="E143" s="186"/>
      <c r="F143" s="186"/>
      <c r="G143" s="187"/>
      <c r="H143" s="187"/>
      <c r="I143" s="187"/>
      <c r="J143" s="187"/>
      <c r="K143" s="187"/>
      <c r="L143" s="186"/>
      <c r="M143" s="186"/>
      <c r="N143" s="186"/>
      <c r="O143" s="186"/>
      <c r="P143" s="186"/>
    </row>
    <row r="144" spans="1:16" s="3" customFormat="1" x14ac:dyDescent="0.25">
      <c r="A144" s="180"/>
      <c r="B144" s="180" t="s">
        <v>902</v>
      </c>
      <c r="C144" s="186"/>
      <c r="D144" s="186"/>
      <c r="E144" s="186"/>
      <c r="F144" s="186"/>
      <c r="G144" s="187"/>
      <c r="H144" s="187"/>
      <c r="I144" s="187"/>
      <c r="J144" s="187"/>
      <c r="K144" s="187"/>
      <c r="L144" s="186"/>
      <c r="M144" s="186"/>
      <c r="N144" s="186"/>
      <c r="O144" s="186"/>
      <c r="P144" s="186"/>
    </row>
    <row r="145" spans="1:16" s="3" customFormat="1" x14ac:dyDescent="0.25">
      <c r="A145" s="180"/>
      <c r="B145" s="180" t="s">
        <v>903</v>
      </c>
      <c r="C145" s="186"/>
      <c r="D145" s="186"/>
      <c r="E145" s="186"/>
      <c r="F145" s="186"/>
      <c r="G145" s="187"/>
      <c r="H145" s="187"/>
      <c r="I145" s="187"/>
      <c r="J145" s="187"/>
      <c r="K145" s="187"/>
      <c r="L145" s="186"/>
      <c r="M145" s="186"/>
      <c r="N145" s="186"/>
      <c r="O145" s="186"/>
      <c r="P145" s="186"/>
    </row>
    <row r="146" spans="1:16" s="3" customFormat="1" x14ac:dyDescent="0.25">
      <c r="A146" s="180"/>
      <c r="B146" s="180" t="s">
        <v>904</v>
      </c>
      <c r="C146" s="186"/>
      <c r="D146" s="186"/>
      <c r="E146" s="186"/>
      <c r="F146" s="186"/>
      <c r="G146" s="187"/>
      <c r="H146" s="187"/>
      <c r="I146" s="187"/>
      <c r="J146" s="187"/>
      <c r="K146" s="187"/>
      <c r="L146" s="186"/>
      <c r="M146" s="186"/>
      <c r="N146" s="186"/>
      <c r="O146" s="186"/>
      <c r="P146" s="186"/>
    </row>
    <row r="147" spans="1:16" s="3" customFormat="1" x14ac:dyDescent="0.25">
      <c r="A147" s="180"/>
      <c r="B147" s="180" t="s">
        <v>905</v>
      </c>
      <c r="C147" s="186">
        <f t="shared" ref="C137:C147" si="27">I147+J147+K147+L147+M147+N147+O147+P147</f>
        <v>0</v>
      </c>
      <c r="D147" s="186"/>
      <c r="E147" s="186"/>
      <c r="F147" s="186"/>
      <c r="G147" s="187"/>
      <c r="H147" s="187"/>
      <c r="I147" s="187"/>
      <c r="J147" s="187"/>
      <c r="K147" s="187"/>
      <c r="L147" s="186"/>
      <c r="M147" s="186"/>
      <c r="N147" s="186"/>
      <c r="O147" s="186"/>
      <c r="P147" s="186"/>
    </row>
    <row r="148" spans="1:16" s="3" customFormat="1" x14ac:dyDescent="0.25">
      <c r="A148" s="180"/>
      <c r="B148" s="180"/>
      <c r="C148" s="186"/>
      <c r="D148" s="186"/>
      <c r="E148" s="186"/>
      <c r="F148" s="186"/>
      <c r="G148" s="187"/>
      <c r="H148" s="187"/>
      <c r="I148" s="187"/>
      <c r="J148" s="187"/>
      <c r="K148" s="187"/>
      <c r="L148" s="186"/>
      <c r="M148" s="186"/>
      <c r="N148" s="186"/>
      <c r="O148" s="186"/>
      <c r="P148" s="186"/>
    </row>
    <row r="149" spans="1:16" s="3" customFormat="1" ht="27.75" customHeight="1" x14ac:dyDescent="0.35">
      <c r="A149" s="180"/>
      <c r="B149" s="210" t="s">
        <v>906</v>
      </c>
      <c r="C149" s="211">
        <f>SUM(C136:C148)</f>
        <v>0</v>
      </c>
      <c r="D149" s="211">
        <f t="shared" ref="D149:P149" si="28">SUM(D136:D148)</f>
        <v>0</v>
      </c>
      <c r="E149" s="211">
        <f t="shared" si="28"/>
        <v>0</v>
      </c>
      <c r="F149" s="211">
        <f t="shared" si="28"/>
        <v>0</v>
      </c>
      <c r="G149" s="211">
        <f t="shared" si="28"/>
        <v>0</v>
      </c>
      <c r="H149" s="211">
        <f t="shared" si="28"/>
        <v>0</v>
      </c>
      <c r="I149" s="211">
        <f t="shared" si="28"/>
        <v>0</v>
      </c>
      <c r="J149" s="211">
        <f t="shared" si="28"/>
        <v>0</v>
      </c>
      <c r="K149" s="211">
        <f t="shared" si="28"/>
        <v>0</v>
      </c>
      <c r="L149" s="211">
        <f t="shared" si="28"/>
        <v>0</v>
      </c>
      <c r="M149" s="211">
        <f t="shared" si="28"/>
        <v>0</v>
      </c>
      <c r="N149" s="211">
        <f t="shared" si="28"/>
        <v>0</v>
      </c>
      <c r="O149" s="211">
        <f t="shared" si="28"/>
        <v>0</v>
      </c>
      <c r="P149" s="211">
        <f t="shared" si="28"/>
        <v>0</v>
      </c>
    </row>
    <row r="150" spans="1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1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1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1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1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1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1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1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1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1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1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1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2025-02-06T09:36:06Z</dcterms:modified>
</cp:coreProperties>
</file>