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880" activeTab="6"/>
  </bookViews>
  <sheets>
    <sheet name="TOTAL -FB" sheetId="3" r:id="rId1"/>
    <sheet name="FB-32" sheetId="9" r:id="rId2"/>
    <sheet name="FB-31" sheetId="8" r:id="rId3"/>
    <sheet name="FB-22" sheetId="7" r:id="rId4"/>
    <sheet name="FB-10" sheetId="6" r:id="rId5"/>
    <sheet name="FB-21" sheetId="5" r:id="rId6"/>
    <sheet name="ANALIZA" sheetId="4" r:id="rId7"/>
  </sheets>
  <definedNames>
    <definedName name="JR_PAGE_ANCHOR_0_1">#REF!</definedName>
  </definedNames>
  <calcPr calcId="162913"/>
  <pivotCaches>
    <pivotCache cacheId="0" r:id="rId8"/>
    <pivotCache cacheId="1" r:id="rId9"/>
    <pivotCache cacheId="2" r:id="rId10"/>
    <pivotCache cacheId="3" r:id="rId11"/>
    <pivotCache cacheId="4" r:id="rId12"/>
    <pivotCache cacheId="5" r:id="rId13"/>
  </pivotCaches>
</workbook>
</file>

<file path=xl/calcChain.xml><?xml version="1.0" encoding="utf-8"?>
<calcChain xmlns="http://schemas.openxmlformats.org/spreadsheetml/2006/main">
  <c r="L9" i="4" l="1"/>
  <c r="H65" i="4" l="1"/>
  <c r="G65" i="4"/>
  <c r="F65" i="4"/>
  <c r="E65" i="4"/>
  <c r="D65" i="4"/>
  <c r="I65" i="4" s="1"/>
  <c r="J65" i="4" s="1"/>
  <c r="C65" i="4"/>
  <c r="K64" i="4"/>
  <c r="I64" i="4"/>
  <c r="J64" i="4" s="1"/>
  <c r="K63" i="4"/>
  <c r="I63" i="4"/>
  <c r="J63" i="4" s="1"/>
  <c r="H59" i="4"/>
  <c r="G59" i="4"/>
  <c r="F59" i="4"/>
  <c r="E59" i="4"/>
  <c r="D59" i="4"/>
  <c r="I59" i="4" s="1"/>
  <c r="J59" i="4" s="1"/>
  <c r="C59" i="4"/>
  <c r="K58" i="4"/>
  <c r="I58" i="4"/>
  <c r="J58" i="4" s="1"/>
  <c r="K57" i="4"/>
  <c r="I57" i="4"/>
  <c r="J57" i="4" s="1"/>
  <c r="H53" i="4"/>
  <c r="G53" i="4"/>
  <c r="F53" i="4"/>
  <c r="E53" i="4"/>
  <c r="D53" i="4"/>
  <c r="I53" i="4" s="1"/>
  <c r="J53" i="4" s="1"/>
  <c r="C53" i="4"/>
  <c r="K52" i="4"/>
  <c r="I52" i="4"/>
  <c r="J52" i="4" s="1"/>
  <c r="K51" i="4"/>
  <c r="I51" i="4"/>
  <c r="J51" i="4" s="1"/>
  <c r="K50" i="4"/>
  <c r="I50" i="4"/>
  <c r="J50" i="4" s="1"/>
  <c r="K49" i="4"/>
  <c r="I49" i="4"/>
  <c r="J49" i="4" s="1"/>
  <c r="K43" i="4"/>
  <c r="H43" i="4"/>
  <c r="G43" i="4"/>
  <c r="F43" i="4"/>
  <c r="M43" i="4" s="1"/>
  <c r="E43" i="4"/>
  <c r="D43" i="4"/>
  <c r="C43" i="4"/>
  <c r="M42" i="4"/>
  <c r="L42" i="4"/>
  <c r="I42" i="4"/>
  <c r="J42" i="4" s="1"/>
  <c r="M41" i="4"/>
  <c r="L41" i="4"/>
  <c r="I41" i="4"/>
  <c r="J41" i="4" s="1"/>
  <c r="M40" i="4"/>
  <c r="L40" i="4"/>
  <c r="I40" i="4"/>
  <c r="J40" i="4" s="1"/>
  <c r="M39" i="4"/>
  <c r="L39" i="4"/>
  <c r="I39" i="4"/>
  <c r="J39" i="4" s="1"/>
  <c r="M38" i="4"/>
  <c r="L38" i="4"/>
  <c r="I38" i="4"/>
  <c r="J38" i="4" s="1"/>
  <c r="K33" i="4"/>
  <c r="H33" i="4"/>
  <c r="G33" i="4"/>
  <c r="F33" i="4"/>
  <c r="E33" i="4"/>
  <c r="D33" i="4"/>
  <c r="C33" i="4"/>
  <c r="M32" i="4"/>
  <c r="I32" i="4"/>
  <c r="M31" i="4"/>
  <c r="L31" i="4"/>
  <c r="I31" i="4"/>
  <c r="J31" i="4" s="1"/>
  <c r="M30" i="4"/>
  <c r="L30" i="4"/>
  <c r="I30" i="4"/>
  <c r="J30" i="4" s="1"/>
  <c r="M29" i="4"/>
  <c r="L29" i="4"/>
  <c r="I29" i="4"/>
  <c r="J29" i="4" s="1"/>
  <c r="M28" i="4"/>
  <c r="L28" i="4"/>
  <c r="I28" i="4"/>
  <c r="J28" i="4" s="1"/>
  <c r="K23" i="4"/>
  <c r="H23" i="4"/>
  <c r="G23" i="4"/>
  <c r="F23" i="4"/>
  <c r="E23" i="4"/>
  <c r="D23" i="4"/>
  <c r="C23" i="4"/>
  <c r="M22" i="4"/>
  <c r="L22" i="4"/>
  <c r="I22" i="4"/>
  <c r="J22" i="4" s="1"/>
  <c r="M21" i="4"/>
  <c r="L21" i="4"/>
  <c r="I21" i="4"/>
  <c r="J21" i="4" s="1"/>
  <c r="M20" i="4"/>
  <c r="L20" i="4"/>
  <c r="I20" i="4"/>
  <c r="J20" i="4" s="1"/>
  <c r="M19" i="4"/>
  <c r="I19" i="4"/>
  <c r="M18" i="4"/>
  <c r="L18" i="4"/>
  <c r="I18" i="4"/>
  <c r="J18" i="4" s="1"/>
  <c r="M17" i="4"/>
  <c r="L17" i="4"/>
  <c r="I17" i="4"/>
  <c r="J17" i="4" s="1"/>
  <c r="M16" i="4"/>
  <c r="L16" i="4"/>
  <c r="I16" i="4"/>
  <c r="K11" i="4"/>
  <c r="H11" i="4"/>
  <c r="G11" i="4"/>
  <c r="F11" i="4"/>
  <c r="E11" i="4"/>
  <c r="D11" i="4"/>
  <c r="C11" i="4"/>
  <c r="M10" i="4"/>
  <c r="L10" i="4"/>
  <c r="J10" i="4"/>
  <c r="M9" i="4"/>
  <c r="I9" i="4"/>
  <c r="J9" i="4" s="1"/>
  <c r="M8" i="4"/>
  <c r="L8" i="4"/>
  <c r="I8" i="4"/>
  <c r="J8" i="4" s="1"/>
  <c r="M7" i="4"/>
  <c r="L7" i="4"/>
  <c r="I7" i="4"/>
  <c r="M6" i="4"/>
  <c r="L6" i="4"/>
  <c r="I6" i="4"/>
  <c r="J6" i="4" s="1"/>
  <c r="M5" i="4"/>
  <c r="L5" i="4"/>
  <c r="I5" i="4"/>
  <c r="J5" i="4" s="1"/>
  <c r="L43" i="4" l="1"/>
  <c r="K59" i="4"/>
  <c r="K53" i="4"/>
  <c r="I33" i="4"/>
  <c r="J33" i="4" s="1"/>
  <c r="M23" i="4"/>
  <c r="I23" i="4"/>
  <c r="J23" i="4" s="1"/>
  <c r="L23" i="4"/>
  <c r="M11" i="4"/>
  <c r="K65" i="4"/>
  <c r="M33" i="4"/>
  <c r="L33" i="4"/>
  <c r="I11" i="4"/>
  <c r="J11" i="4" s="1"/>
  <c r="L11" i="4"/>
  <c r="J7" i="4"/>
  <c r="J16" i="4"/>
  <c r="I43" i="4"/>
  <c r="J43" i="4" s="1"/>
</calcChain>
</file>

<file path=xl/sharedStrings.xml><?xml version="1.0" encoding="utf-8"?>
<sst xmlns="http://schemas.openxmlformats.org/spreadsheetml/2006/main" count="1430" uniqueCount="231">
  <si>
    <t>Përshkrimi</t>
  </si>
  <si>
    <t>Buxheti Aktual</t>
  </si>
  <si>
    <t>Allocated</t>
  </si>
  <si>
    <t>E paalokuar</t>
  </si>
  <si>
    <t>Aktuali</t>
  </si>
  <si>
    <t>Zotim /Obligimet në pritje</t>
  </si>
  <si>
    <t>Buxheti FreeBalance</t>
  </si>
  <si>
    <t>A</t>
  </si>
  <si>
    <t>B</t>
  </si>
  <si>
    <t>A - B</t>
  </si>
  <si>
    <t>C</t>
  </si>
  <si>
    <t>D</t>
  </si>
  <si>
    <t>A - ( C + D )</t>
  </si>
  <si>
    <t xml:space="preserve">    06 FINANC.HUAMARR.PER.KLAUZ.INVEST.</t>
  </si>
  <si>
    <t xml:space="preserve">      633 ISTOG</t>
  </si>
  <si>
    <t xml:space="preserve">        48017 PLANIFIKIMI DHE ZHVILLIMI EKONOMIK - ISTOG</t>
  </si>
  <si>
    <t xml:space="preserve">          30 PASURITË JOFINANCIARE</t>
  </si>
  <si>
    <t xml:space="preserve">            49128 NDËRTIMI I SKEMËS PËR FURNIZIM ME UJË NË KOMUNEN E ISTOGUT</t>
  </si>
  <si>
    <t xml:space="preserve">    10 BUXHETI</t>
  </si>
  <si>
    <t xml:space="preserve">        16017 ZYRA E KRYETARIT - ISTOG</t>
  </si>
  <si>
    <t xml:space="preserve">          11 PAGA DHE SHTESA</t>
  </si>
  <si>
    <t xml:space="preserve">          13 MALLRA DHE SHËRBIME</t>
  </si>
  <si>
    <t xml:space="preserve">        16097 AUDITIMI I BRENDSHËM - ISTOG</t>
  </si>
  <si>
    <t xml:space="preserve">        16317 ADMINISTRATA - ISTOG</t>
  </si>
  <si>
    <t xml:space="preserve">          14 SHPENZIME KOMUNALE</t>
  </si>
  <si>
    <t xml:space="preserve">            53257 NDËRTIMI I INFRASTRUKTURËS PËR "SMART CITY "</t>
  </si>
  <si>
    <t xml:space="preserve">        16517 ÇËSHTJE GJINORE - ISTOG</t>
  </si>
  <si>
    <t xml:space="preserve">        16633 INSPEKCIONI - ISTOG</t>
  </si>
  <si>
    <t xml:space="preserve">        16785 PROKURIMI - ISTOG</t>
  </si>
  <si>
    <t xml:space="preserve">        16917 ZYRA E KUVENDIT KOMUNAL - ISTOG</t>
  </si>
  <si>
    <t xml:space="preserve">        17517 BUXHETI - ISTOG</t>
  </si>
  <si>
    <t xml:space="preserve">        18017 SHËRBIME PUBLIKE - INFRASTRUKTURA RRUGORE - ISTOG</t>
  </si>
  <si>
    <t xml:space="preserve">            50361 NDERTIMI I KANALIZIMIT KALIQAN-ORROBERRDË-STUDENICË-KALIQAN,</t>
  </si>
  <si>
    <t xml:space="preserve">            50910 NDERTIMI I TREGUT TË RI NË ISTOG</t>
  </si>
  <si>
    <t xml:space="preserve">            53319 NDËRTIMI I TRANSFER DEPONISË NË TYÇP</t>
  </si>
  <si>
    <t xml:space="preserve">            53367 NDËRTIMI I  MUREVE MBROJTËSE NË FSHATRAT E KOMUNËS SË ISTOGU</t>
  </si>
  <si>
    <t xml:space="preserve">            53382 NDERTIMI I TROTUARIT NE BAJICË, KASHIC DHE SARADRAN</t>
  </si>
  <si>
    <t xml:space="preserve">            53386 NDËRTIMI I KANALIZIMIT NË FSHATIN MOJSTIR</t>
  </si>
  <si>
    <t xml:space="preserve">            53392 NDERTIMI I NDRIQIMIT PUBLIK NE BANJË</t>
  </si>
  <si>
    <t xml:space="preserve">            53403 NDERTIMI I NDRIQIMIT PUBLIK NE VRELLË</t>
  </si>
  <si>
    <t xml:space="preserve">            53404 NDERTIMI I KANALIZIMIT NË FSHATIN DREJË</t>
  </si>
  <si>
    <t xml:space="preserve">            53406 NDERTIMI I NDRQIMIT PUBLIK NE ISTOG TE POSHTEM</t>
  </si>
  <si>
    <t xml:space="preserve">            53409 NDERTIMI I KANALIZIMIT PRIGODË</t>
  </si>
  <si>
    <t xml:space="preserve">            54918 NDERTIMI I INFRASTRUKTURES NË LUMIN QAUSH</t>
  </si>
  <si>
    <t xml:space="preserve">            54921 NDERTIMI I NDRIQIMIT PUBLIK NË ISTOG, RRUGA " KONGRESI I MAN</t>
  </si>
  <si>
    <t xml:space="preserve">            54924 NDËRTIMI I NDRIÇIMIT PUBLIK NË UÇË</t>
  </si>
  <si>
    <t xml:space="preserve">            54927 NDERTIMI I NDRIQIMIT PUBLIK NË LLUKAFC TË BEGUT TË SHKOLLA</t>
  </si>
  <si>
    <t xml:space="preserve">            54930 NDERTIMI I KANALIZIMIT NË FSHATIN ZALLQ</t>
  </si>
  <si>
    <t xml:space="preserve">            54931 NDERTIMI I KANALIZIMIT NE SHUSHICE TE ULET LAGJA "ALIJAJ, NI</t>
  </si>
  <si>
    <t xml:space="preserve">            54951 NDËRTIMI I KANALIZIMIT NË ISTOG TË POSHTËM LAGJA"DËSHMORËT E</t>
  </si>
  <si>
    <t xml:space="preserve">            54959 NDERTIMI I KANALIZIMIT NË LLUGA - LLUKAVC, LAGJA CURRAJ</t>
  </si>
  <si>
    <t xml:space="preserve">            54960 NDERTIMI I KANALIZIMIT NË PREKALLË-LAGJA MAXHARRAJ,OSMANAJ</t>
  </si>
  <si>
    <t xml:space="preserve">            54965 NDERTIMI I MURIT MBROJTES TË MULLIRI NË VRELLË</t>
  </si>
  <si>
    <t xml:space="preserve">            54969 NDERTIMI I URAVE NË: VRELLË, GURRAKOC, DUBRAVË, PADALISHTË,</t>
  </si>
  <si>
    <t xml:space="preserve">            54975 NDËRTIMI I RRETHOJËS SË VARREZAVE NË FSHATIN KAMENICË</t>
  </si>
  <si>
    <t xml:space="preserve">            54976 NDËRTIMI I RRETHOJAVE TË VARREZAVE NË KËRRNINË LAGJA "FEKAJ"</t>
  </si>
  <si>
    <t xml:space="preserve">        19585 ZYRA LOKALE E KOMUNITETEVE - ISTOG</t>
  </si>
  <si>
    <t xml:space="preserve">            54850 ASFALTIMI I RRUGËS "SARAJEVA DHE ISUF VISOQI" NË DOBRUSHË</t>
  </si>
  <si>
    <t xml:space="preserve">            54862 ASFALTIMI I RRUGËS AVDO MEJZEDOVIC NE FSHATI DOBRUSH</t>
  </si>
  <si>
    <t xml:space="preserve">            54864 NDËRTIMI I RRUGËS "BEKË TAFILAJ" NË DOBRUSHË</t>
  </si>
  <si>
    <t xml:space="preserve">            54906 NDËRTIMI I RRUGËVE NË PRIGOË, LAGJA GASHI  MEHAJ DHE  QALLAK</t>
  </si>
  <si>
    <t xml:space="preserve">            54907 NDËRTIMI I RRUGËS "BEKË SALIHU" NË DUBRAVË</t>
  </si>
  <si>
    <t xml:space="preserve">        47017 BUJQËSIA - ISTOG</t>
  </si>
  <si>
    <t xml:space="preserve">            54836 BETONIMI I KANALIT TE DUQEVE NE GURRAKOC</t>
  </si>
  <si>
    <t xml:space="preserve">            54844 NDERTIMI I KANALIT TË UJITJES "KLOKA" MUZHEVINË- LLUGA</t>
  </si>
  <si>
    <t xml:space="preserve">            54852 BETONIMI I KANALI TE  UJITJES LAGJEJA AHMET CANI</t>
  </si>
  <si>
    <t xml:space="preserve">            54857 RREGULLIMI I RRUGES MALORE LIPE-RADOPOLE</t>
  </si>
  <si>
    <t xml:space="preserve">            54871 BETONIMI I KANALIT TE UJITJES PRIGOD-LAGJEJA BLAKAJ</t>
  </si>
  <si>
    <t xml:space="preserve">            54872 BETONIMI I KANALIT TE UJITJES NË LAGJEN "BAJRAMAJ" NË GURRAK</t>
  </si>
  <si>
    <t xml:space="preserve">            54886 BETONIMI I KANALIT TË UJITJES VIJA E "AHMET AGËS" NË VRELLË</t>
  </si>
  <si>
    <t xml:space="preserve">            54888 BETONIMI I KANALIT -DEGA E TEREZIS GURRAKOC</t>
  </si>
  <si>
    <t xml:space="preserve">            54896 KANALI I UJITJES ISTOG I POSHTEM-SEGMENTI I</t>
  </si>
  <si>
    <t xml:space="preserve">            54897 BETONIMI I KANALIT TE UJITJES BAICE-KASHICE</t>
  </si>
  <si>
    <t xml:space="preserve">            53549 NDËRTIMI I RRUGËVE NË FSHATIN KËRRNINË E EPËRME DHE E ULËT</t>
  </si>
  <si>
    <t xml:space="preserve">            54913 NDËRTIMI I RRUGËVE NE ISTOG, LAGJET E REJA DHE LAGJA HAJZERA</t>
  </si>
  <si>
    <t xml:space="preserve">            54919 NDËRTIMI I RRUGËVE NE BANJE, LAGJET E REJA</t>
  </si>
  <si>
    <t xml:space="preserve">            54923 NDËRTIMI I RRUGËVE NE GURRAKOC LAGJA "GEGAJ".LAGJA "KABASHI"</t>
  </si>
  <si>
    <t xml:space="preserve">            54925 NDËRTIMI I RRUGËVE NË VRELLË LAGJA "DEMAJ, BLAKAJ, DRESHAJ,</t>
  </si>
  <si>
    <t xml:space="preserve">            54926 NDËRTIMI I RRUGËVE NË LUBOZHDË  LAGJA " JANUZAJ DHE BICAJ"</t>
  </si>
  <si>
    <t xml:space="preserve">            54928 NDËRTIMI I RRUËGVE NË ORROBERDË LAGJA MIRANAJ, MAKSUTAJ, RAB</t>
  </si>
  <si>
    <t xml:space="preserve">            54939 NDËRTIMI I RRUGËVE NË KOVRAGË LAGJA"GJOCAJ DHE SALIHAJ"</t>
  </si>
  <si>
    <t xml:space="preserve">            54940 NDËRTIMI I RRUGËVE NË ISTOG TË POSHTËM LAGJET "BULESHKAJ, BE</t>
  </si>
  <si>
    <t xml:space="preserve">            54941 NDERTIMI I RRUGËS "MISIN BALAJ" NË LLUGA</t>
  </si>
  <si>
    <t xml:space="preserve">            54943 NDËRTIMI I RRUGËVE NË ZABLLAQ LAGJAET " DERVISHAJ, MEHMETAJ</t>
  </si>
  <si>
    <t xml:space="preserve">            54945 NDËRTIMI I RRUGËS "AGIMI I LIRISË " NË KALIQAN</t>
  </si>
  <si>
    <t xml:space="preserve">            54947 NDËRTIMI I RRUËVE NË SURIGANË LAGJA "SEFERAJ DHE HAJZERAJ"</t>
  </si>
  <si>
    <t xml:space="preserve">            54948 NDERTIMI I RRUGEVE NE BAJICE LAGJA UKAJ, LOXHAJ DHE MORINAJ</t>
  </si>
  <si>
    <t xml:space="preserve">            54949 NDËRTIMI I RRUGËVE NË CERRCË , RRUGA "LIVADHET E BUTA" DHE L</t>
  </si>
  <si>
    <t xml:space="preserve">            54953 NDËRTIMI I RRUGËVE NË LAGJEN "BLAKAJ" DHE "ZEMAJ" NË PREKALL</t>
  </si>
  <si>
    <t xml:space="preserve">            54955 NDËRTIMI I RRUGËVE NË LAGJEN "SELMANAJ" NË PADALISHTË</t>
  </si>
  <si>
    <t xml:space="preserve">            54999 NDËRTIMI I RRUGËS " IDRIZ NEKAJ" NË SHUSHICË</t>
  </si>
  <si>
    <t xml:space="preserve">        65085 SHËRBIMET KADASTRALE - ISTOG</t>
  </si>
  <si>
    <t xml:space="preserve">        66090 PLANIFIKIMI HAPËSINOR DHE RREGULLATIV - ISTOG</t>
  </si>
  <si>
    <t xml:space="preserve">            50945 RREGULLIMI I SHTRATIT TË LUMIT TË ISTOGUT, PREJ BURIMIT TE</t>
  </si>
  <si>
    <t xml:space="preserve">            52308 DIGJITALIZIMI I ELABORATIT KADASTRAL</t>
  </si>
  <si>
    <t xml:space="preserve">            53221 NDERTIMI I SISTEMIT TE RI TE UJESJJELLESIT, GJELBRIMIT DHE N</t>
  </si>
  <si>
    <t xml:space="preserve">            54983 NDËRTIMI I PARQEVE DHE INFRASTRUKTURËS NË BANJË</t>
  </si>
  <si>
    <t xml:space="preserve">        73026 ADMINISTRATA - ISTOG</t>
  </si>
  <si>
    <t xml:space="preserve">        74000 SHËRBIMET E KUJDESIT PRIMAR SHËNDETËSOR - ISTOG</t>
  </si>
  <si>
    <t xml:space="preserve">            54810 RENOVIMI I QMF BANJE DHE GURRAKOC</t>
  </si>
  <si>
    <t xml:space="preserve">            54822 BLERJA E VETURAVE PËR NEVOJAT E DREJTORATIT TË SHËNDETËSISË</t>
  </si>
  <si>
    <t xml:space="preserve">            54825 BLERJA DHE MONTIMI I POMPËAVE  TERMIKE NË QMF VRELLË QMF GUR</t>
  </si>
  <si>
    <t xml:space="preserve">            88229 Paisje Mjeksore</t>
  </si>
  <si>
    <t xml:space="preserve">        75581 SHËRBIMET SOCIALE - ISTOG</t>
  </si>
  <si>
    <t xml:space="preserve">        75582 SHËRBIMET REZIDENCIALE - ISTOG</t>
  </si>
  <si>
    <t xml:space="preserve">            54809 NDËRTIMI I KËNDIT REKREATIV NË SHTËPINË E TË MOSHUARVE DHE K</t>
  </si>
  <si>
    <t xml:space="preserve">        85017 SHËRBIMET KULTURORE - ISTOG</t>
  </si>
  <si>
    <t xml:space="preserve">            54784 NDËRTIMI I SALLËS SE SPORTEVE NË VRELLË - VAZHDIM</t>
  </si>
  <si>
    <t xml:space="preserve">            54786 NDËRTIMI I QËNDRES RINORE NE FSHATIN SARADRAN</t>
  </si>
  <si>
    <t xml:space="preserve">            54788 NDERTIMI I NYJEVE TE REJA SANITARE DHE ZHVESHTOREVE NE PALES</t>
  </si>
  <si>
    <t xml:space="preserve">            54790 NDËRTIMI I STADIUMIT TË QYTETIT "DEMUSH MAVRAJ" FAZA E IV</t>
  </si>
  <si>
    <t xml:space="preserve">        92085 ADMINISTRATA - ISTOG</t>
  </si>
  <si>
    <t xml:space="preserve">        92530 ARSIMI PARAFILLOR  ÇERDHET - ISTOG</t>
  </si>
  <si>
    <t xml:space="preserve">            54721 FURNIZIMI  ME REKUIZITA(PAISJE TË NDRYSHME) PËR FEMIJË PËR K</t>
  </si>
  <si>
    <t xml:space="preserve">            54729 BLERJA E GJENERATORIT PËR IP "GËZIMI YNË" ISTOG</t>
  </si>
  <si>
    <t xml:space="preserve">        93480 ARSIMI FILLOR - ISTOG</t>
  </si>
  <si>
    <t xml:space="preserve">            54740 RENOVIMI I  KULMIT, KLASAVE DHE NYJEVE SANITARE NË SHMU "M.C</t>
  </si>
  <si>
    <t xml:space="preserve">            54748 BLERJA E GJENERATORIT PËR SHFMU "TREPÇA" NË BANJË</t>
  </si>
  <si>
    <t xml:space="preserve">            54751 RRETHOJA E POLIGONIT SPORTIV DHE VENDOSJA  E BARIT (TEPIHUT)</t>
  </si>
  <si>
    <t xml:space="preserve">            54758 FURNIZIMI ME BARI (TEPIH) SINTETIK NE FUSHEN SHFMU "HYSNI ZA</t>
  </si>
  <si>
    <t xml:space="preserve">            54762 RENOVIMI I KULMIT DHE HYRJES SE SHKOLLES NË SHFMU "AVNI RRUS</t>
  </si>
  <si>
    <t xml:space="preserve">            54769 RENOVIMI I KULMIT TË SALLËS SË EDUKATËS FIZIKE, DHE FURNIZIM</t>
  </si>
  <si>
    <t xml:space="preserve">        94680 ARSIMI I MESËM - ISTOG</t>
  </si>
  <si>
    <t xml:space="preserve">            54770 PUNIMI I COKLLES SE RRETHOJES SI DHE ZHENDOSJA DHE VENDOSJA</t>
  </si>
  <si>
    <t xml:space="preserve">    21 TE HYRAT VETANAKE</t>
  </si>
  <si>
    <t xml:space="preserve">          20 SUBVENCIONE DHE TRANSFERE</t>
  </si>
  <si>
    <t xml:space="preserve">            50240 PROJEKTI ME PARTICIPIM TE KOMUNITETETIT ,MINISTRIVE TE LINJE</t>
  </si>
  <si>
    <t xml:space="preserve">            54980 RREGULLIMI I TROTUAREVE NE ZONAT URBANE BANJE, VRELLË, GURRA</t>
  </si>
  <si>
    <t xml:space="preserve">    22 TË HYRAT VETANAKE NGA VITI I KALUAR</t>
  </si>
  <si>
    <t xml:space="preserve">            53917 BLERJA E VETURAVE PER NEVOJAT E ADMINISTRATES KOMUNALE</t>
  </si>
  <si>
    <t xml:space="preserve">            54000 NDERTIMI I RRETHOJAVE NE VARREZAT E FSHATRAVE ZHAKOVE, TOMOC</t>
  </si>
  <si>
    <t xml:space="preserve">            54001 NDERTIMI DHE RENOVIMI I SHTEPIVE TE KULTURES NE FSHATRAT DUB</t>
  </si>
  <si>
    <t xml:space="preserve">            54002 NDËRTIMI I RRUGËVE NË FSHATRAT E ORROBERDË, DOBRUSHË, SARADR</t>
  </si>
  <si>
    <t xml:space="preserve">            54003 NDËRTIMI I RRUGËVE NE FSHATRAT E DRAGOLEVC, ISTOG, ISTOG I P</t>
  </si>
  <si>
    <t xml:space="preserve">            51737 NDËRTIMI DHE RREGULLIMI I VARREZAVE TE REJA NË VRELLË</t>
  </si>
  <si>
    <t xml:space="preserve">            52278 NDËRTIMI I KANALIT VËRSHUES NË LAGJEN SHALA NË ZHAKOV</t>
  </si>
  <si>
    <t xml:space="preserve">            53271 NDËRTIMI I  TROTUARIT NË DUBRAVË</t>
  </si>
  <si>
    <t xml:space="preserve">            53282 NDËRTIMI I TROTUARIT KODER - POLIGONI SPORTIV (TOMOC)</t>
  </si>
  <si>
    <t xml:space="preserve">            53305 NDERTIMI I TROTUAREVE NE SHUSHICË TË EPËRME-SHKOLLA</t>
  </si>
  <si>
    <t xml:space="preserve">            53335 NDËRTIMI I INFRASTRUKTURËS SË VARREZAVE NË DUBOVË TË VOGËL,</t>
  </si>
  <si>
    <t xml:space="preserve">            53393 NDËRTIMI I KANALIZIMIT NË PREKALLË-LAGJIA HASANAJ - MAXHARRA</t>
  </si>
  <si>
    <t xml:space="preserve">            53397 NDËRTIMI I KANALIZIMIT NË LLUGA - LAGJA BALAJ</t>
  </si>
  <si>
    <t xml:space="preserve">            53398 NDERTIMI I KANALIZIMIT NE LAGJEN JAHAJ NE RAKOSH</t>
  </si>
  <si>
    <t xml:space="preserve">            53402 NDERTIMI I KANALIZIMIT NË STUDENICË, LAGJIA ZEQIRAJ DHE LIPA</t>
  </si>
  <si>
    <t xml:space="preserve">            53407 NDERTIMI I KANALIZIMIT NE FSHATIN KOSH LAGJA "FRROKAJ"</t>
  </si>
  <si>
    <t xml:space="preserve">            53408 NDERTIMI I NDRIQIMIT PUBLIK NE ZALLQ-ZABLLAQ</t>
  </si>
  <si>
    <t xml:space="preserve">            53954 NDERTIMI I RRUGES DHE RRETHOJES SE VARREZAVE NE FSHATIN CERR</t>
  </si>
  <si>
    <t xml:space="preserve">            50940 BETONIMI I KANALIT TE UJITJES LAGJA BALAJ-LLUGA</t>
  </si>
  <si>
    <t xml:space="preserve">            52209 NDERTIMI I KANALIT TE UJITJES "JAZ I MADH" NE ISTOG TE POSHT</t>
  </si>
  <si>
    <t xml:space="preserve">            52232 NDERTIMI I KANALIT TE UJITJES TE TREGU I QYTETIT</t>
  </si>
  <si>
    <t xml:space="preserve">            52233 NDERTIMI I KANALIT TE UJITJES NE BAIJICE</t>
  </si>
  <si>
    <t xml:space="preserve">            53239 NDËRTIMI I RRUGËS MALORE KALIQAN - SHKALLA E KALIQANIT</t>
  </si>
  <si>
    <t xml:space="preserve">            53250 NDËRTIMI KANALIT TË  UJITJES LAGJA DEMAJ NË VRELLË</t>
  </si>
  <si>
    <t xml:space="preserve">            50385 NDËRTIMI I RRUGËVE LOKALE NE KALIQAN:UKAJ, METAJ</t>
  </si>
  <si>
    <t xml:space="preserve">            50920 NDERTIMI I RRUGES NE LAGJEN "IMERAJ" NE PADALISHTE</t>
  </si>
  <si>
    <t xml:space="preserve">            52307 NDËRTIMI I RRUGËS NË LAGJEN HAJRIZAJ, NË ZHAKOVË</t>
  </si>
  <si>
    <t xml:space="preserve">            53418 NDËRTIMI I RRUGËS NË LAGJEN HOXHAJ NË PREKALLË</t>
  </si>
  <si>
    <t xml:space="preserve">            53421 NDËRTIMI I RRUGËVE NË TRUBOHOC LAGJA OSMANAJ, BAJRAKTARI DHE</t>
  </si>
  <si>
    <t xml:space="preserve">            53436 NDERTIMI I RRUGES NIMAN SADRIA NE SHUSHICË TE ULËT</t>
  </si>
  <si>
    <t xml:space="preserve">            53447 NDËRTIMI I RRUGËVE NË LAGJEN "NEKAJ" NË SHUSHICË TË ULËT</t>
  </si>
  <si>
    <t xml:space="preserve">            53457 NDËRTIMI I RRUGËS MUZHEVINË- ISTOG LAGJA BARDHECAJ DHE ARIFA</t>
  </si>
  <si>
    <t xml:space="preserve">            53461 NDËRTIMI I RRUGËS NË LAGJEN CAKUTAJ NË KALIQAN RRUGA "TRE DË</t>
  </si>
  <si>
    <t xml:space="preserve">            53468 NDËRTIMI I RRUËVE NË SURIGANË LAGJA "MURTAJ, MAHMUTAJ, ZEQIR</t>
  </si>
  <si>
    <t xml:space="preserve">            53469 NDËRTIMI I RRUGEVE "TAHIR BAJRAMI DHE REXHË KASTRATI" NË BAJ</t>
  </si>
  <si>
    <t xml:space="preserve">            53478 NDËRTIMI I RRUGËVE NË CARALLUKË LAGJIA XHEMAJ DHE SYLAJ</t>
  </si>
  <si>
    <t xml:space="preserve">            53516 NDËRTIMI I RRUGËVE NË PRIGODË LAGJA "GASHI, RAMQAJ DHE DRESH</t>
  </si>
  <si>
    <t xml:space="preserve">            50300 RREGULLIMI I TROTUARËVE NË ISTOG ( ZONAT URBANE)</t>
  </si>
  <si>
    <t xml:space="preserve">            52836 NDERTIMI I RRETHOJES NE POLIGONIN SPORTIV NE GURRAKOC</t>
  </si>
  <si>
    <t xml:space="preserve">            52764 NDËRTIMI I NJË PJESE TE RRETHOJES MBI MURIN E SH.F.M.U TRE D</t>
  </si>
  <si>
    <t xml:space="preserve">            52789 NDËRTIMI I INFRASTRUKTURËS SE JASHTME NE SH.F. BAJRAM CURRI</t>
  </si>
  <si>
    <t xml:space="preserve">            52746 BLERJA E PAISJEVE PËR KABINETIN E INFORMATIKËS</t>
  </si>
  <si>
    <t xml:space="preserve">            52748 NDËRTIMI I INFRASTRUKTURËS SË JASHTME NË SHKOLLEN " MITHAT F</t>
  </si>
  <si>
    <t xml:space="preserve">            55190 "FASADIMI I OBJEKTIT TË SHKOLLËS MITHAT FRASHËRI" NË GURAKOC</t>
  </si>
  <si>
    <t xml:space="preserve">    31 GRANT I DONAT.TË MBRENDSHËM</t>
  </si>
  <si>
    <t xml:space="preserve">            72320 ASFALTIMI I RRUGES SARADRAN LAGJ.CAMAJ</t>
  </si>
  <si>
    <t xml:space="preserve">            72382 RREGULL.VARREZ.FSHAT.CARALLUKE</t>
  </si>
  <si>
    <t xml:space="preserve">            72455 KUB.NDERT.RRETH.METAL.VARR.FSH.BANJE</t>
  </si>
  <si>
    <t xml:space="preserve">            82820 ASF.RRUGES KAMENIC-ORROBERDË</t>
  </si>
  <si>
    <t xml:space="preserve">            89928 PROJ.PART.KOM.DONA.JASHT.MINI</t>
  </si>
  <si>
    <t xml:space="preserve">            72477 NDERTIMI I RRUGES LOKALE TUNË PREKAJ -GURAKOC</t>
  </si>
  <si>
    <t xml:space="preserve">            72517 PASTRIMI I DEPONISE MBETURINAVE FSH.TOMOC</t>
  </si>
  <si>
    <t xml:space="preserve">            72607 ASF.RR.FSH.STUDENICE NE LAGJEN ZEQIRAJ</t>
  </si>
  <si>
    <t xml:space="preserve">            72611 ASF.RR.XH.CAMAJ RR.LAGJ.AJRZAJ-GJOCI-IMERI FSH BANJE</t>
  </si>
  <si>
    <t xml:space="preserve">            72615 NDERTIMI I SHTEPISE SE KOMUNITETIT NE FSH.TOMOC</t>
  </si>
  <si>
    <t xml:space="preserve">            72673 ASFALTIMI I RRUGES LAGJJA HAXHIJAJ</t>
  </si>
  <si>
    <t xml:space="preserve">            72683 ASFALTIMI I RRUGËS NE PRIGODË LAGJJA GASHI</t>
  </si>
  <si>
    <t xml:space="preserve">            92151 DONACIONE PER VERSHIME</t>
  </si>
  <si>
    <t xml:space="preserve">            43735 Ngritja e serave me dimensione  8 x 30   , 2.40 ari</t>
  </si>
  <si>
    <t xml:space="preserve">            45120 HAPJA RRUGËS MALORE LUGU I BUTË-STANET E MEHAJVE-HAXHIJAJVE</t>
  </si>
  <si>
    <t xml:space="preserve">            72255 NGRITJA E MINISERAVE PER MINIFARMER</t>
  </si>
  <si>
    <t xml:space="preserve">            71360 HARTIMI I  PROJEKTIT TE  UJSJELLSIT  ZALLQ IST</t>
  </si>
  <si>
    <t xml:space="preserve">            92163 PAGESE E QIRASE PER FAMILJE ME NEVOJE</t>
  </si>
  <si>
    <t xml:space="preserve">    32 GRANTE TJERA TE JASHTME</t>
  </si>
  <si>
    <t xml:space="preserve">    73 USAID</t>
  </si>
  <si>
    <t xml:space="preserve">            97302 ND.KOPSHT.FEM.BANJ.SHPRESA JON</t>
  </si>
  <si>
    <t>Totali I Përgjithshëm</t>
  </si>
  <si>
    <t>Row Labels</t>
  </si>
  <si>
    <t>Grand Total</t>
  </si>
  <si>
    <t>Sum of Buxheti Aktual</t>
  </si>
  <si>
    <t>Sum of Allocated</t>
  </si>
  <si>
    <t>Sum of E paalokuar</t>
  </si>
  <si>
    <t>Sum of Aktuali</t>
  </si>
  <si>
    <t>Sum of Zotim /Obligimet në pritje</t>
  </si>
  <si>
    <t>Sum of Buxheti FreeBalance</t>
  </si>
  <si>
    <t>Kategorite Ekonomike</t>
  </si>
  <si>
    <t>Sum of Suficiti nga Alokimet</t>
  </si>
  <si>
    <t>% e suficitit nga Alokimet</t>
  </si>
  <si>
    <t>Ndarjet Buxhetore sipas ligjit 2024</t>
  </si>
  <si>
    <t>Diferenca në mes të ndarjeve buxhetore ligji 2024 dhe në fund te TM1 2024</t>
  </si>
  <si>
    <t>% e shpenzimit në raport me alokimet</t>
  </si>
  <si>
    <t>B-C</t>
  </si>
  <si>
    <t>C/B</t>
  </si>
  <si>
    <t xml:space="preserve">          38 REZERVAT</t>
  </si>
  <si>
    <t>TOTALI</t>
  </si>
  <si>
    <t>Burimet e Financimit</t>
  </si>
  <si>
    <t>% e shpenzimit ne raport me alokimet</t>
  </si>
  <si>
    <t>Kategorite Rkonomike</t>
  </si>
  <si>
    <t xml:space="preserve">Totali  BF-10 Grati Qeveritar  2023 </t>
  </si>
  <si>
    <t xml:space="preserve">Totali  BF 21-THV 2023 </t>
  </si>
  <si>
    <t xml:space="preserve">Totali  BF 22-THV 2022 </t>
  </si>
  <si>
    <t xml:space="preserve">Përshkrimi </t>
  </si>
  <si>
    <t xml:space="preserve">20 SUBVENCIONE </t>
  </si>
  <si>
    <t>Totali BF 31</t>
  </si>
  <si>
    <t>Totali BF 32</t>
  </si>
  <si>
    <t>Buxheti sipas Kategorive Ekonomike TM2-2024</t>
  </si>
  <si>
    <t>Buxheti sipas Burimeve të Financimit TM2  - 2024</t>
  </si>
  <si>
    <t>Buxheti nga Fondi Burimor -10 Grandi Qeveritar TM2 - 2024</t>
  </si>
  <si>
    <t xml:space="preserve">Buxheti nga Fondi Burimor 21-THV TM2 -  2024 </t>
  </si>
  <si>
    <t>Buxheti nga Fondi Burimor 22-THV  TM2 - 2024</t>
  </si>
  <si>
    <t>Buxheti nga Fondi Burimor 31 GRANT I DONAT.TË MBRENDSHËM TM2-2024</t>
  </si>
  <si>
    <t>Buxheti nga Fondi Burimor 32 GRANT I DONAT.TË JASHTËM TM2-2024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</si>
</sst>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32">
    <xf numFmtId="0" fontId="0" fillId="0" borderId="0" xfId="0"/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left" vertical="center" wrapText="1"/>
    </xf>
    <xf numFmtId="4" fontId="2" fillId="4" borderId="2" xfId="0" applyNumberFormat="1" applyFont="1" applyFill="1" applyBorder="1" applyAlignment="1" applyProtection="1">
      <alignment horizontal="right" vertical="center" wrapText="1"/>
    </xf>
    <xf numFmtId="0" fontId="1" fillId="5" borderId="2" xfId="0" applyNumberFormat="1" applyFont="1" applyFill="1" applyBorder="1" applyAlignment="1" applyProtection="1">
      <alignment horizontal="left" vertical="center" wrapText="1"/>
    </xf>
    <xf numFmtId="4" fontId="3" fillId="6" borderId="2" xfId="0" applyNumberFormat="1" applyFont="1" applyFill="1" applyBorder="1" applyAlignment="1" applyProtection="1">
      <alignment horizontal="right" vertical="center" wrapText="1"/>
    </xf>
    <xf numFmtId="0" fontId="2" fillId="7" borderId="2" xfId="0" applyNumberFormat="1" applyFont="1" applyFill="1" applyBorder="1" applyAlignment="1" applyProtection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/>
    <xf numFmtId="4" fontId="2" fillId="4" borderId="4" xfId="0" applyNumberFormat="1" applyFont="1" applyFill="1" applyBorder="1" applyAlignment="1" applyProtection="1">
      <alignment horizontal="right" vertical="center" wrapText="1"/>
    </xf>
    <xf numFmtId="43" fontId="0" fillId="0" borderId="3" xfId="1" applyFont="1" applyBorder="1"/>
    <xf numFmtId="0" fontId="0" fillId="0" borderId="6" xfId="0" applyBorder="1" applyAlignment="1">
      <alignment horizontal="left"/>
    </xf>
    <xf numFmtId="43" fontId="0" fillId="0" borderId="7" xfId="1" applyFont="1" applyBorder="1"/>
    <xf numFmtId="43" fontId="0" fillId="0" borderId="8" xfId="1" applyFont="1" applyBorder="1"/>
    <xf numFmtId="0" fontId="0" fillId="0" borderId="9" xfId="0" applyBorder="1" applyAlignment="1">
      <alignment horizontal="left"/>
    </xf>
    <xf numFmtId="43" fontId="0" fillId="0" borderId="10" xfId="1" applyFont="1" applyBorder="1"/>
    <xf numFmtId="0" fontId="0" fillId="0" borderId="11" xfId="0" applyBorder="1" applyAlignment="1">
      <alignment horizontal="left"/>
    </xf>
    <xf numFmtId="43" fontId="0" fillId="0" borderId="12" xfId="1" applyFont="1" applyBorder="1"/>
    <xf numFmtId="43" fontId="0" fillId="0" borderId="13" xfId="1" applyFont="1" applyBorder="1"/>
    <xf numFmtId="4" fontId="3" fillId="6" borderId="4" xfId="0" applyNumberFormat="1" applyFont="1" applyFill="1" applyBorder="1" applyAlignment="1" applyProtection="1">
      <alignment horizontal="right" vertical="center" wrapText="1"/>
    </xf>
    <xf numFmtId="43" fontId="0" fillId="0" borderId="14" xfId="1" applyFont="1" applyBorder="1"/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0" xfId="0" applyFont="1"/>
    <xf numFmtId="43" fontId="6" fillId="0" borderId="0" xfId="1" applyFont="1"/>
    <xf numFmtId="43" fontId="6" fillId="0" borderId="1" xfId="1" applyFont="1" applyBorder="1"/>
    <xf numFmtId="0" fontId="7" fillId="0" borderId="15" xfId="0" applyFont="1" applyBorder="1"/>
    <xf numFmtId="43" fontId="7" fillId="0" borderId="19" xfId="1" applyFont="1" applyBorder="1" applyAlignment="1">
      <alignment wrapText="1"/>
    </xf>
    <xf numFmtId="43" fontId="7" fillId="0" borderId="20" xfId="1" applyFont="1" applyFill="1" applyBorder="1" applyAlignment="1">
      <alignment wrapText="1"/>
    </xf>
    <xf numFmtId="43" fontId="7" fillId="0" borderId="19" xfId="1" applyFont="1" applyFill="1" applyBorder="1" applyAlignment="1">
      <alignment wrapText="1"/>
    </xf>
    <xf numFmtId="43" fontId="7" fillId="0" borderId="21" xfId="1" applyFont="1" applyFill="1" applyBorder="1" applyAlignment="1">
      <alignment wrapText="1"/>
    </xf>
    <xf numFmtId="0" fontId="7" fillId="0" borderId="0" xfId="0" applyFont="1"/>
    <xf numFmtId="43" fontId="7" fillId="0" borderId="0" xfId="1" applyFont="1"/>
    <xf numFmtId="0" fontId="6" fillId="0" borderId="9" xfId="0" applyFont="1" applyBorder="1"/>
    <xf numFmtId="0" fontId="8" fillId="8" borderId="22" xfId="0" applyFont="1" applyFill="1" applyBorder="1" applyAlignment="1" applyProtection="1">
      <alignment horizontal="center" vertical="center" wrapText="1"/>
    </xf>
    <xf numFmtId="0" fontId="8" fillId="8" borderId="23" xfId="0" applyFont="1" applyFill="1" applyBorder="1" applyAlignment="1" applyProtection="1">
      <alignment horizontal="center" vertical="center" wrapText="1"/>
    </xf>
    <xf numFmtId="43" fontId="7" fillId="0" borderId="24" xfId="1" applyFont="1" applyFill="1" applyBorder="1" applyAlignment="1">
      <alignment wrapText="1"/>
    </xf>
    <xf numFmtId="43" fontId="6" fillId="0" borderId="24" xfId="1" applyFont="1" applyBorder="1"/>
    <xf numFmtId="43" fontId="6" fillId="0" borderId="3" xfId="1" applyFont="1" applyBorder="1"/>
    <xf numFmtId="43" fontId="6" fillId="0" borderId="0" xfId="0" applyNumberFormat="1" applyFont="1"/>
    <xf numFmtId="2" fontId="6" fillId="0" borderId="24" xfId="0" applyNumberFormat="1" applyFont="1" applyBorder="1"/>
    <xf numFmtId="2" fontId="6" fillId="0" borderId="25" xfId="0" applyNumberFormat="1" applyFont="1" applyBorder="1"/>
    <xf numFmtId="0" fontId="6" fillId="0" borderId="26" xfId="0" applyFont="1" applyBorder="1"/>
    <xf numFmtId="43" fontId="6" fillId="0" borderId="27" xfId="1" applyFont="1" applyBorder="1"/>
    <xf numFmtId="2" fontId="6" fillId="0" borderId="28" xfId="0" applyNumberFormat="1" applyFont="1" applyBorder="1"/>
    <xf numFmtId="43" fontId="6" fillId="0" borderId="28" xfId="1" applyFont="1" applyBorder="1"/>
    <xf numFmtId="2" fontId="6" fillId="0" borderId="29" xfId="0" applyNumberFormat="1" applyFont="1" applyBorder="1"/>
    <xf numFmtId="0" fontId="7" fillId="0" borderId="16" xfId="0" applyFont="1" applyBorder="1"/>
    <xf numFmtId="43" fontId="7" fillId="0" borderId="17" xfId="0" applyNumberFormat="1" applyFont="1" applyBorder="1"/>
    <xf numFmtId="2" fontId="7" fillId="0" borderId="30" xfId="0" applyNumberFormat="1" applyFont="1" applyBorder="1"/>
    <xf numFmtId="43" fontId="7" fillId="0" borderId="30" xfId="1" applyFont="1" applyBorder="1"/>
    <xf numFmtId="43" fontId="7" fillId="0" borderId="17" xfId="1" applyFont="1" applyBorder="1"/>
    <xf numFmtId="2" fontId="7" fillId="0" borderId="31" xfId="0" applyNumberFormat="1" applyFont="1" applyBorder="1"/>
    <xf numFmtId="43" fontId="7" fillId="0" borderId="0" xfId="0" applyNumberFormat="1" applyFont="1"/>
    <xf numFmtId="0" fontId="6" fillId="0" borderId="1" xfId="0" applyFont="1" applyBorder="1"/>
    <xf numFmtId="43" fontId="6" fillId="0" borderId="1" xfId="0" applyNumberFormat="1" applyFont="1" applyBorder="1"/>
    <xf numFmtId="2" fontId="6" fillId="0" borderId="1" xfId="0" applyNumberFormat="1" applyFont="1" applyBorder="1"/>
    <xf numFmtId="43" fontId="6" fillId="0" borderId="32" xfId="1" applyFont="1" applyBorder="1"/>
    <xf numFmtId="0" fontId="8" fillId="8" borderId="35" xfId="0" applyFont="1" applyFill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/>
    </xf>
    <xf numFmtId="43" fontId="6" fillId="0" borderId="19" xfId="1" applyFont="1" applyBorder="1"/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43" fontId="6" fillId="0" borderId="24" xfId="1" applyFont="1" applyFill="1" applyBorder="1" applyAlignment="1">
      <alignment wrapText="1"/>
    </xf>
    <xf numFmtId="43" fontId="6" fillId="0" borderId="24" xfId="1" applyFont="1" applyFill="1" applyBorder="1"/>
    <xf numFmtId="0" fontId="7" fillId="0" borderId="15" xfId="0" applyFont="1" applyBorder="1" applyAlignment="1">
      <alignment horizontal="center"/>
    </xf>
    <xf numFmtId="0" fontId="8" fillId="8" borderId="3" xfId="0" applyFont="1" applyFill="1" applyBorder="1" applyAlignment="1" applyProtection="1">
      <alignment horizontal="center" vertical="center" wrapText="1"/>
    </xf>
    <xf numFmtId="43" fontId="6" fillId="0" borderId="38" xfId="1" applyFont="1" applyBorder="1"/>
    <xf numFmtId="0" fontId="6" fillId="0" borderId="1" xfId="0" applyFont="1" applyBorder="1" applyAlignment="1">
      <alignment wrapText="1"/>
    </xf>
    <xf numFmtId="43" fontId="7" fillId="0" borderId="39" xfId="1" applyFont="1" applyFill="1" applyBorder="1" applyAlignment="1">
      <alignment wrapText="1"/>
    </xf>
    <xf numFmtId="43" fontId="6" fillId="0" borderId="1" xfId="1" applyFont="1" applyFill="1" applyBorder="1" applyAlignment="1">
      <alignment wrapText="1"/>
    </xf>
    <xf numFmtId="43" fontId="6" fillId="0" borderId="3" xfId="1" applyFont="1" applyFill="1" applyBorder="1" applyAlignment="1">
      <alignment wrapText="1"/>
    </xf>
    <xf numFmtId="2" fontId="6" fillId="0" borderId="10" xfId="0" applyNumberFormat="1" applyFont="1" applyBorder="1"/>
    <xf numFmtId="0" fontId="6" fillId="0" borderId="9" xfId="0" applyFont="1" applyBorder="1" applyAlignment="1">
      <alignment horizontal="left"/>
    </xf>
    <xf numFmtId="43" fontId="9" fillId="8" borderId="3" xfId="1" applyFont="1" applyFill="1" applyBorder="1" applyAlignment="1" applyProtection="1">
      <alignment horizontal="right" vertical="center" wrapText="1"/>
    </xf>
    <xf numFmtId="43" fontId="9" fillId="8" borderId="3" xfId="1" applyFont="1" applyFill="1" applyBorder="1" applyAlignment="1" applyProtection="1">
      <alignment horizontal="left" vertical="center" wrapText="1"/>
    </xf>
    <xf numFmtId="2" fontId="6" fillId="0" borderId="3" xfId="0" applyNumberFormat="1" applyFont="1" applyBorder="1"/>
    <xf numFmtId="2" fontId="6" fillId="0" borderId="27" xfId="0" applyNumberFormat="1" applyFont="1" applyBorder="1"/>
    <xf numFmtId="2" fontId="6" fillId="0" borderId="40" xfId="0" applyNumberFormat="1" applyFont="1" applyBorder="1"/>
    <xf numFmtId="43" fontId="6" fillId="0" borderId="17" xfId="1" applyFont="1" applyBorder="1"/>
    <xf numFmtId="2" fontId="7" fillId="0" borderId="17" xfId="0" applyNumberFormat="1" applyFont="1" applyBorder="1"/>
    <xf numFmtId="2" fontId="7" fillId="0" borderId="18" xfId="0" applyNumberFormat="1" applyFont="1" applyBorder="1"/>
    <xf numFmtId="43" fontId="7" fillId="0" borderId="1" xfId="1" applyFont="1" applyBorder="1"/>
    <xf numFmtId="2" fontId="7" fillId="0" borderId="1" xfId="0" applyNumberFormat="1" applyFont="1" applyBorder="1"/>
    <xf numFmtId="0" fontId="7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43" fontId="6" fillId="0" borderId="3" xfId="1" applyFont="1" applyBorder="1" applyAlignment="1">
      <alignment wrapText="1"/>
    </xf>
    <xf numFmtId="43" fontId="8" fillId="8" borderId="3" xfId="0" applyNumberFormat="1" applyFont="1" applyFill="1" applyBorder="1" applyAlignment="1" applyProtection="1">
      <alignment horizontal="center" vertical="center" wrapText="1"/>
    </xf>
    <xf numFmtId="43" fontId="9" fillId="8" borderId="41" xfId="1" applyFont="1" applyFill="1" applyBorder="1" applyAlignment="1" applyProtection="1">
      <alignment horizontal="right" vertical="center" wrapText="1"/>
    </xf>
    <xf numFmtId="43" fontId="9" fillId="8" borderId="42" xfId="1" applyFont="1" applyFill="1" applyBorder="1" applyAlignment="1" applyProtection="1">
      <alignment horizontal="right" vertical="center" wrapText="1"/>
    </xf>
    <xf numFmtId="0" fontId="7" fillId="0" borderId="11" xfId="0" applyFont="1" applyBorder="1"/>
    <xf numFmtId="43" fontId="7" fillId="0" borderId="12" xfId="1" applyFont="1" applyBorder="1"/>
    <xf numFmtId="43" fontId="8" fillId="8" borderId="12" xfId="0" applyNumberFormat="1" applyFont="1" applyFill="1" applyBorder="1" applyAlignment="1" applyProtection="1">
      <alignment horizontal="center" vertical="center" wrapText="1"/>
    </xf>
    <xf numFmtId="2" fontId="7" fillId="0" borderId="12" xfId="0" applyNumberFormat="1" applyFont="1" applyBorder="1"/>
    <xf numFmtId="2" fontId="7" fillId="0" borderId="13" xfId="0" applyNumberFormat="1" applyFont="1" applyBorder="1"/>
    <xf numFmtId="4" fontId="9" fillId="8" borderId="22" xfId="0" applyNumberFormat="1" applyFont="1" applyFill="1" applyBorder="1" applyAlignment="1" applyProtection="1">
      <alignment horizontal="right" vertical="center" wrapText="1"/>
    </xf>
    <xf numFmtId="4" fontId="9" fillId="8" borderId="35" xfId="0" applyNumberFormat="1" applyFont="1" applyFill="1" applyBorder="1" applyAlignment="1" applyProtection="1">
      <alignment horizontal="right" vertical="center" wrapText="1"/>
    </xf>
    <xf numFmtId="43" fontId="8" fillId="8" borderId="27" xfId="0" applyNumberFormat="1" applyFont="1" applyFill="1" applyBorder="1" applyAlignment="1" applyProtection="1">
      <alignment horizontal="center" vertical="center" wrapText="1"/>
    </xf>
    <xf numFmtId="43" fontId="8" fillId="8" borderId="17" xfId="0" applyNumberFormat="1" applyFont="1" applyFill="1" applyBorder="1" applyAlignment="1" applyProtection="1">
      <alignment horizontal="center" vertical="center" wrapText="1"/>
    </xf>
    <xf numFmtId="4" fontId="2" fillId="4" borderId="2" xfId="0" applyNumberFormat="1" applyFont="1" applyFill="1" applyBorder="1" applyAlignment="1" applyProtection="1">
      <alignment horizontal="right" vertical="center" wrapText="1"/>
    </xf>
    <xf numFmtId="0" fontId="1" fillId="5" borderId="2" xfId="0" applyNumberFormat="1" applyFont="1" applyFill="1" applyBorder="1" applyAlignment="1" applyProtection="1">
      <alignment horizontal="left" vertical="center" wrapText="1"/>
    </xf>
    <xf numFmtId="4" fontId="3" fillId="6" borderId="2" xfId="0" applyNumberFormat="1" applyFont="1" applyFill="1" applyBorder="1" applyAlignment="1" applyProtection="1">
      <alignment horizontal="right" vertical="center" wrapText="1"/>
    </xf>
    <xf numFmtId="0" fontId="4" fillId="3" borderId="2" xfId="0" applyNumberFormat="1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/>
    <xf numFmtId="0" fontId="0" fillId="0" borderId="3" xfId="0" applyNumberFormat="1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10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43" fontId="9" fillId="8" borderId="3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/>
    </xf>
    <xf numFmtId="43" fontId="0" fillId="0" borderId="1" xfId="1" applyFont="1" applyBorder="1"/>
    <xf numFmtId="0" fontId="0" fillId="0" borderId="1" xfId="0" applyNumberForma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7" fillId="0" borderId="34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25" xfId="0" applyFont="1" applyBorder="1"/>
    <xf numFmtId="43" fontId="7" fillId="0" borderId="21" xfId="1" applyFont="1" applyFill="1" applyBorder="1" applyAlignment="1">
      <alignment vertical="center" wrapText="1"/>
    </xf>
    <xf numFmtId="2" fontId="7" fillId="0" borderId="5" xfId="0" applyNumberFormat="1" applyFont="1" applyBorder="1"/>
  </cellXfs>
  <cellStyles count="2">
    <cellStyle name="Comma" xfId="1" builtinId="3"/>
    <cellStyle name="Normal" xfId="0" builtinId="0"/>
  </cellStyles>
  <dxfs count="3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pivotCacheDefinition" Target="pivotCache/pivotCacheDefinition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474.120196759257" createdVersion="6" refreshedVersion="6" minRefreshableVersion="3" recordCount="372">
  <cacheSource type="worksheet">
    <worksheetSource ref="A1:G373" sheet="TOTAL -FB"/>
  </cacheSource>
  <cacheFields count="7">
    <cacheField name="Përshkrimi" numFmtId="0">
      <sharedItems count="183">
        <s v="    06 FINANC.HUAMARR.PER.KLAUZ.INVEST."/>
        <s v="      633 ISTOG"/>
        <s v="        48017 PLANIFIKIMI DHE ZHVILLIMI EKONOMIK - ISTOG"/>
        <s v="          30 PASURITË JOFINANCIARE"/>
        <s v="            49128 NDËRTIMI I SKEMËS PËR FURNIZIM ME UJË NË KOMUNEN E ISTOGUT"/>
        <s v="    10 BUXHETI"/>
        <s v="        16017 ZYRA E KRYETARIT - ISTOG"/>
        <s v="          11 PAGA DHE SHTESA"/>
        <s v="          13 MALLRA DHE SHËRBIME"/>
        <s v="        16097 AUDITIMI I BRENDSHËM - ISTOG"/>
        <s v="        16317 ADMINISTRATA - ISTOG"/>
        <s v="          14 SHPENZIME KOMUNALE"/>
        <s v="            53257 NDËRTIMI I INFRASTRUKTURËS PËR &quot;SMART CITY &quot;"/>
        <s v="        16517 ÇËSHTJE GJINORE - ISTOG"/>
        <s v="        16633 INSPEKCIONI - ISTOG"/>
        <s v="        16785 PROKURIMI - ISTOG"/>
        <s v="        16917 ZYRA E KUVENDIT KOMUNAL - ISTOG"/>
        <s v="        17517 BUXHETI - ISTOG"/>
        <s v="        18017 SHËRBIME PUBLIKE - INFRASTRUKTURA RRUGORE - ISTOG"/>
        <s v="            50361 NDERTIMI I KANALIZIMIT KALIQAN-ORROBERRDË-STUDENICË-KALIQAN,"/>
        <s v="            50910 NDERTIMI I TREGUT TË RI NË ISTOG"/>
        <s v="            53319 NDËRTIMI I TRANSFER DEPONISË NË TYÇP"/>
        <s v="            53367 NDËRTIMI I  MUREVE MBROJTËSE NË FSHATRAT E KOMUNËS SË ISTOGU"/>
        <s v="            53382 NDERTIMI I TROTUARIT NE BAJICË, KASHIC DHE SARADRAN"/>
        <s v="            53386 NDËRTIMI I KANALIZIMIT NË FSHATIN MOJSTIR"/>
        <s v="            53392 NDERTIMI I NDRIQIMIT PUBLIK NE BANJË"/>
        <s v="            53403 NDERTIMI I NDRIQIMIT PUBLIK NE VRELLË"/>
        <s v="            53404 NDERTIMI I KANALIZIMIT NË FSHATIN DREJË"/>
        <s v="            53406 NDERTIMI I NDRQIMIT PUBLIK NE ISTOG TE POSHTEM"/>
        <s v="            53409 NDERTIMI I KANALIZIMIT PRIGODË"/>
        <s v="            54918 NDERTIMI I INFRASTRUKTURES NË LUMIN QAUSH"/>
        <s v="            54921 NDERTIMI I NDRIQIMIT PUBLIK NË ISTOG, RRUGA &quot; KONGRESI I MAN"/>
        <s v="            54924 NDËRTIMI I NDRIÇIMIT PUBLIK NË UÇË"/>
        <s v="            54927 NDERTIMI I NDRIQIMIT PUBLIK NË LLUKAFC TË BEGUT TË SHKOLLA"/>
        <s v="            54930 NDERTIMI I KANALIZIMIT NË FSHATIN ZALLQ"/>
        <s v="            54931 NDERTIMI I KANALIZIMIT NE SHUSHICE TE ULET LAGJA &quot;ALIJAJ, NI"/>
        <s v="            54951 NDËRTIMI I KANALIZIMIT NË ISTOG TË POSHTËM LAGJA&quot;DËSHMORËT E"/>
        <s v="            54959 NDERTIMI I KANALIZIMIT NË LLUGA - LLUKAVC, LAGJA CURRAJ"/>
        <s v="            54960 NDERTIMI I KANALIZIMIT NË PREKALLË-LAGJA MAXHARRAJ,OSMANAJ"/>
        <s v="            54965 NDERTIMI I MURIT MBROJTES TË MULLIRI NË VRELLË"/>
        <s v="            54969 NDERTIMI I URAVE NË: VRELLË, GURRAKOC, DUBRAVË, PADALISHTË,"/>
        <s v="            54975 NDËRTIMI I RRETHOJËS SË VARREZAVE NË FSHATIN KAMENICË"/>
        <s v="            54976 NDËRTIMI I RRETHOJAVE TË VARREZAVE NË KËRRNINË LAGJA &quot;FEKAJ&quot;"/>
        <s v="        19585 ZYRA LOKALE E KOMUNITETEVE - ISTOG"/>
        <s v="            54850 ASFALTIMI I RRUGËS &quot;SARAJEVA DHE ISUF VISOQI&quot; NË DOBRUSHË"/>
        <s v="            54862 ASFALTIMI I RRUGËS AVDO MEJZEDOVIC NE FSHATI DOBRUSH"/>
        <s v="            54864 NDËRTIMI I RRUGËS &quot;BEKË TAFILAJ&quot; NË DOBRUSHË"/>
        <s v="            54906 NDËRTIMI I RRUGËVE NË PRIGOË, LAGJA GASHI  MEHAJ DHE  QALLAK"/>
        <s v="            54907 NDËRTIMI I RRUGËS &quot;BEKË SALIHU&quot; NË DUBRAVË"/>
        <s v="        47017 BUJQËSIA - ISTOG"/>
        <s v="            54836 BETONIMI I KANALIT TE DUQEVE NE GURRAKOC"/>
        <s v="            54844 NDERTIMI I KANALIT TË UJITJES &quot;KLOKA&quot; MUZHEVINË- LLUGA"/>
        <s v="            54852 BETONIMI I KANALI TE  UJITJES LAGJEJA AHMET CANI"/>
        <s v="            54857 RREGULLIMI I RRUGES MALORE LIPE-RADOPOLE"/>
        <s v="            54871 BETONIMI I KANALIT TE UJITJES PRIGOD-LAGJEJA BLAKAJ"/>
        <s v="            54872 BETONIMI I KANALIT TE UJITJES NË LAGJEN &quot;BAJRAMAJ&quot; NË GURRAK"/>
        <s v="            54886 BETONIMI I KANALIT TË UJITJES VIJA E &quot;AHMET AGËS&quot; NË VRELLË"/>
        <s v="            54888 BETONIMI I KANALIT -DEGA E TEREZIS GURRAKOC"/>
        <s v="            54896 KANALI I UJITJES ISTOG I POSHTEM-SEGMENTI I"/>
        <s v="            54897 BETONIMI I KANALIT TE UJITJES BAICE-KASHICE"/>
        <s v="            53549 NDËRTIMI I RRUGËVE NË FSHATIN KËRRNINË E EPËRME DHE E ULËT"/>
        <s v="            54913 NDËRTIMI I RRUGËVE NE ISTOG, LAGJET E REJA DHE LAGJA HAJZERA"/>
        <s v="            54919 NDËRTIMI I RRUGËVE NE BANJE, LAGJET E REJA"/>
        <s v="            54923 NDËRTIMI I RRUGËVE NE GURRAKOC LAGJA &quot;GEGAJ&quot;.LAGJA &quot;KABASHI&quot;"/>
        <s v="            54925 NDËRTIMI I RRUGËVE NË VRELLË LAGJA &quot;DEMAJ, BLAKAJ, DRESHAJ,"/>
        <s v="            54926 NDËRTIMI I RRUGËVE NË LUBOZHDË  LAGJA &quot; JANUZAJ DHE BICAJ&quot;"/>
        <s v="            54928 NDËRTIMI I RRUËGVE NË ORROBERDË LAGJA MIRANAJ, MAKSUTAJ, RAB"/>
        <s v="            54939 NDËRTIMI I RRUGËVE NË KOVRAGË LAGJA&quot;GJOCAJ DHE SALIHAJ&quot;"/>
        <s v="            54940 NDËRTIMI I RRUGËVE NË ISTOG TË POSHTËM LAGJET &quot;BULESHKAJ, BE"/>
        <s v="            54941 NDERTIMI I RRUGËS &quot;MISIN BALAJ&quot; NË LLUGA"/>
        <s v="            54943 NDËRTIMI I RRUGËVE NË ZABLLAQ LAGJAET &quot; DERVISHAJ, MEHMETAJ"/>
        <s v="            54945 NDËRTIMI I RRUGËS &quot;AGIMI I LIRISË &quot; NË KALIQAN"/>
        <s v="            54947 NDËRTIMI I RRUËVE NË SURIGANË LAGJA &quot;SEFERAJ DHE HAJZERAJ&quot;"/>
        <s v="            54948 NDERTIMI I RRUGEVE NE BAJICE LAGJA UKAJ, LOXHAJ DHE MORINAJ"/>
        <s v="            54949 NDËRTIMI I RRUGËVE NË CERRCË , RRUGA &quot;LIVADHET E BUTA&quot; DHE L"/>
        <s v="            54953 NDËRTIMI I RRUGËVE NË LAGJEN &quot;BLAKAJ&quot; DHE &quot;ZEMAJ&quot; NË PREKALL"/>
        <s v="            54955 NDËRTIMI I RRUGËVE NË LAGJEN &quot;SELMANAJ&quot; NË PADALISHTË"/>
        <s v="            54999 NDËRTIMI I RRUGËS &quot; IDRIZ NEKAJ&quot; NË SHUSHICË"/>
        <s v="        65085 SHËRBIMET KADASTRALE - ISTOG"/>
        <s v="        66090 PLANIFIKIMI HAPËSINOR DHE RREGULLATIV - ISTOG"/>
        <s v="            50945 RREGULLIMI I SHTRATIT TË LUMIT TË ISTOGUT, PREJ BURIMIT TE"/>
        <s v="            52308 DIGJITALIZIMI I ELABORATIT KADASTRAL"/>
        <s v="            53221 NDERTIMI I SISTEMIT TE RI TE UJESJJELLESIT, GJELBRIMIT DHE N"/>
        <s v="            54983 NDËRTIMI I PARQEVE DHE INFRASTRUKTURËS NË BANJË"/>
        <s v="        73026 ADMINISTRATA - ISTOG"/>
        <s v="        74000 SHËRBIMET E KUJDESIT PRIMAR SHËNDETËSOR - ISTOG"/>
        <s v="            54810 RENOVIMI I QMF BANJE DHE GURRAKOC"/>
        <s v="            54822 BLERJA E VETURAVE PËR NEVOJAT E DREJTORATIT TË SHËNDETËSISË"/>
        <s v="            54825 BLERJA DHE MONTIMI I POMPËAVE  TERMIKE NË QMF VRELLË QMF GUR"/>
        <s v="            88229 Paisje Mjeksore"/>
        <s v="        75581 SHËRBIMET SOCIALE - ISTOG"/>
        <s v="        75582 SHËRBIMET REZIDENCIALE - ISTOG"/>
        <s v="            54809 NDËRTIMI I KËNDIT REKREATIV NË SHTËPINË E TË MOSHUARVE DHE K"/>
        <s v="        85017 SHËRBIMET KULTURORE - ISTOG"/>
        <s v="            54784 NDËRTIMI I SALLËS SE SPORTEVE NË VRELLË - VAZHDIM"/>
        <s v="            54786 NDËRTIMI I QËNDRES RINORE NE FSHATIN SARADRAN"/>
        <s v="            54788 NDERTIMI I NYJEVE TE REJA SANITARE DHE ZHVESHTOREVE NE PALES"/>
        <s v="            54790 NDËRTIMI I STADIUMIT TË QYTETIT &quot;DEMUSH MAVRAJ&quot; FAZA E IV"/>
        <s v="        92085 ADMINISTRATA - ISTOG"/>
        <s v="        92530 ARSIMI PARAFILLOR  ÇERDHET - ISTOG"/>
        <s v="            54721 FURNIZIMI  ME REKUIZITA(PAISJE TË NDRYSHME) PËR FEMIJË PËR K"/>
        <s v="            54729 BLERJA E GJENERATORIT PËR IP &quot;GËZIMI YNË&quot; ISTOG"/>
        <s v="        93480 ARSIMI FILLOR - ISTOG"/>
        <s v="            54740 RENOVIMI I  KULMIT, KLASAVE DHE NYJEVE SANITARE NË SHMU &quot;M.C"/>
        <s v="            54748 BLERJA E GJENERATORIT PËR SHFMU &quot;TREPÇA&quot; NË BANJË"/>
        <s v="            54751 RRETHOJA E POLIGONIT SPORTIV DHE VENDOSJA  E BARIT (TEPIHUT)"/>
        <s v="            54758 FURNIZIMI ME BARI (TEPIH) SINTETIK NE FUSHEN SHFMU &quot;HYSNI ZA"/>
        <s v="            54762 RENOVIMI I KULMIT DHE HYRJES SE SHKOLLES NË SHFMU &quot;AVNI RRUS"/>
        <s v="            54769 RENOVIMI I KULMIT TË SALLËS SË EDUKATËS FIZIKE, DHE FURNIZIM"/>
        <s v="        94680 ARSIMI I MESËM - ISTOG"/>
        <s v="            54770 PUNIMI I COKLLES SE RRETHOJES SI DHE ZHENDOSJA DHE VENDOSJA"/>
        <s v="    21 TE HYRAT VETANAKE"/>
        <s v="          20 SUBVENCIONE DHE TRANSFERE"/>
        <s v="            50240 PROJEKTI ME PARTICIPIM TE KOMUNITETETIT ,MINISTRIVE TE LINJE"/>
        <s v="            54980 RREGULLIMI I TROTUAREVE NE ZONAT URBANE BANJE, VRELLË, GURRA"/>
        <s v="    22 TË HYRAT VETANAKE NGA VITI I KALUAR"/>
        <s v="            53917 BLERJA E VETURAVE PER NEVOJAT E ADMINISTRATES KOMUNALE"/>
        <s v="            54000 NDERTIMI I RRETHOJAVE NE VARREZAT E FSHATRAVE ZHAKOVE, TOMOC"/>
        <s v="            54001 NDERTIMI DHE RENOVIMI I SHTEPIVE TE KULTURES NE FSHATRAT DUB"/>
        <s v="            54002 NDËRTIMI I RRUGËVE NË FSHATRAT E ORROBERDË, DOBRUSHË, SARADR"/>
        <s v="            54003 NDËRTIMI I RRUGËVE NE FSHATRAT E DRAGOLEVC, ISTOG, ISTOG I P"/>
        <s v="            51737 NDËRTIMI DHE RREGULLIMI I VARREZAVE TE REJA NË VRELLË"/>
        <s v="            52278 NDËRTIMI I KANALIT VËRSHUES NË LAGJEN SHALA NË ZHAKOV"/>
        <s v="            53271 NDËRTIMI I  TROTUARIT NË DUBRAVË"/>
        <s v="            53282 NDËRTIMI I TROTUARIT KODER - POLIGONI SPORTIV (TOMOC)"/>
        <s v="            53305 NDERTIMI I TROTUAREVE NE SHUSHICË TË EPËRME-SHKOLLA"/>
        <s v="            53335 NDËRTIMI I INFRASTRUKTURËS SË VARREZAVE NË DUBOVË TË VOGËL,"/>
        <s v="            53393 NDËRTIMI I KANALIZIMIT NË PREKALLË-LAGJIA HASANAJ - MAXHARRA"/>
        <s v="            53397 NDËRTIMI I KANALIZIMIT NË LLUGA - LAGJA BALAJ"/>
        <s v="            53398 NDERTIMI I KANALIZIMIT NE LAGJEN JAHAJ NE RAKOSH"/>
        <s v="            53402 NDERTIMI I KANALIZIMIT NË STUDENICË, LAGJIA ZEQIRAJ DHE LIPA"/>
        <s v="            53407 NDERTIMI I KANALIZIMIT NE FSHATIN KOSH LAGJA &quot;FRROKAJ&quot;"/>
        <s v="            53408 NDERTIMI I NDRIQIMIT PUBLIK NE ZALLQ-ZABLLAQ"/>
        <s v="            53954 NDERTIMI I RRUGES DHE RRETHOJES SE VARREZAVE NE FSHATIN CERR"/>
        <s v="            50940 BETONIMI I KANALIT TE UJITJES LAGJA BALAJ-LLUGA"/>
        <s v="            52209 NDERTIMI I KANALIT TE UJITJES &quot;JAZ I MADH&quot; NE ISTOG TE POSHT"/>
        <s v="            52232 NDERTIMI I KANALIT TE UJITJES TE TREGU I QYTETIT"/>
        <s v="            52233 NDERTIMI I KANALIT TE UJITJES NE BAIJICE"/>
        <s v="            53239 NDËRTIMI I RRUGËS MALORE KALIQAN - SHKALLA E KALIQANIT"/>
        <s v="            53250 NDËRTIMI KANALIT TË  UJITJES LAGJA DEMAJ NË VRELLË"/>
        <s v="            50385 NDËRTIMI I RRUGËVE LOKALE NE KALIQAN:UKAJ, METAJ"/>
        <s v="            50920 NDERTIMI I RRUGES NE LAGJEN &quot;IMERAJ&quot; NE PADALISHTE"/>
        <s v="            52307 NDËRTIMI I RRUGËS NË LAGJEN HAJRIZAJ, NË ZHAKOVË"/>
        <s v="            53418 NDËRTIMI I RRUGËS NË LAGJEN HOXHAJ NË PREKALLË"/>
        <s v="            53421 NDËRTIMI I RRUGËVE NË TRUBOHOC LAGJA OSMANAJ, BAJRAKTARI DHE"/>
        <s v="            53436 NDERTIMI I RRUGES NIMAN SADRIA NE SHUSHICË TE ULËT"/>
        <s v="            53447 NDËRTIMI I RRUGËVE NË LAGJEN &quot;NEKAJ&quot; NË SHUSHICË TË ULËT"/>
        <s v="            53457 NDËRTIMI I RRUGËS MUZHEVINË- ISTOG LAGJA BARDHECAJ DHE ARIFA"/>
        <s v="            53461 NDËRTIMI I RRUGËS NË LAGJEN CAKUTAJ NË KALIQAN RRUGA &quot;TRE DË"/>
        <s v="            53468 NDËRTIMI I RRUËVE NË SURIGANË LAGJA &quot;MURTAJ, MAHMUTAJ, ZEQIR"/>
        <s v="            53469 NDËRTIMI I RRUGEVE &quot;TAHIR BAJRAMI DHE REXHË KASTRATI&quot; NË BAJ"/>
        <s v="            53478 NDËRTIMI I RRUGËVE NË CARALLUKË LAGJIA XHEMAJ DHE SYLAJ"/>
        <s v="            53516 NDËRTIMI I RRUGËVE NË PRIGODË LAGJA &quot;GASHI, RAMQAJ DHE DRESH"/>
        <s v="            50300 RREGULLIMI I TROTUARËVE NË ISTOG ( ZONAT URBANE)"/>
        <s v="            52836 NDERTIMI I RRETHOJES NE POLIGONIN SPORTIV NE GURRAKOC"/>
        <s v="            52764 NDËRTIMI I NJË PJESE TE RRETHOJES MBI MURIN E SH.F.M.U TRE D"/>
        <s v="            52789 NDËRTIMI I INFRASTRUKTURËS SE JASHTME NE SH.F. BAJRAM CURRI"/>
        <s v="            52746 BLERJA E PAISJEVE PËR KABINETIN E INFORMATIKËS"/>
        <s v="            52748 NDËRTIMI I INFRASTRUKTURËS SË JASHTME NË SHKOLLEN &quot; MITHAT F"/>
        <s v="            55190 &quot;FASADIMI I OBJEKTIT TË SHKOLLËS MITHAT FRASHËRI&quot; NË GURAKOC"/>
        <s v="    31 GRANT I DONAT.TË MBRENDSHËM"/>
        <s v="            72320 ASFALTIMI I RRUGES SARADRAN LAGJ.CAMAJ"/>
        <s v="            72382 RREGULL.VARREZ.FSHAT.CARALLUKE"/>
        <s v="            72455 KUB.NDERT.RRETH.METAL.VARR.FSH.BANJE"/>
        <s v="            82820 ASF.RRUGES KAMENIC-ORROBERDË"/>
        <s v="            89928 PROJ.PART.KOM.DONA.JASHT.MINI"/>
        <s v="            72477 NDERTIMI I RRUGES LOKALE TUNË PREKAJ -GURAKOC"/>
        <s v="            72517 PASTRIMI I DEPONISE MBETURINAVE FSH.TOMOC"/>
        <s v="            72607 ASF.RR.FSH.STUDENICE NE LAGJEN ZEQIRAJ"/>
        <s v="            72611 ASF.RR.XH.CAMAJ RR.LAGJ.AJRZAJ-GJOCI-IMERI FSH BANJE"/>
        <s v="            72615 NDERTIMI I SHTEPISE SE KOMUNITETIT NE FSH.TOMOC"/>
        <s v="            72673 ASFALTIMI I RRUGES LAGJJA HAXHIJAJ"/>
        <s v="            72683 ASFALTIMI I RRUGËS NE PRIGODË LAGJJA GASHI"/>
        <s v="            92151 DONACIONE PER VERSHIME"/>
        <s v="            43735 Ngritja e serave me dimensione  8 x 30   , 2.40 ari"/>
        <s v="            45120 HAPJA RRUGËS MALORE LUGU I BUTË-STANET E MEHAJVE-HAXHIJAJVE"/>
        <s v="            72255 NGRITJA E MINISERAVE PER MINIFARMER"/>
        <s v="            71360 HARTIMI I  PROJEKTIT TE  UJSJELLSIT  ZALLQ IST"/>
        <s v="            92163 PAGESE E QIRASE PER FAMILJE ME NEVOJE"/>
        <s v="    32 GRANTE TJERA TE JASHTME"/>
        <s v="    73 USAID"/>
        <s v="            97302 ND.KOPSHT.FEM.BANJ.SHPRESA JON"/>
        <s v="Totali I Përgjithshëm"/>
      </sharedItems>
    </cacheField>
    <cacheField name="Buxheti Aktual" numFmtId="4">
      <sharedItems containsSemiMixedTypes="0" containsString="0" containsNumber="1" minValue="0.16" maxValue="15715367.789999999"/>
    </cacheField>
    <cacheField name="Allocated" numFmtId="4">
      <sharedItems containsSemiMixedTypes="0" containsString="0" containsNumber="1" minValue="0" maxValue="12061066.48"/>
    </cacheField>
    <cacheField name="E paalokuar" numFmtId="4">
      <sharedItems containsSemiMixedTypes="0" containsString="0" containsNumber="1" minValue="0" maxValue="3654301.31"/>
    </cacheField>
    <cacheField name="Aktuali" numFmtId="4">
      <sharedItems containsSemiMixedTypes="0" containsString="0" containsNumber="1" minValue="0" maxValue="6780409.7800000003"/>
    </cacheField>
    <cacheField name="Zotim /Obligimet në pritje" numFmtId="4">
      <sharedItems containsSemiMixedTypes="0" containsString="0" containsNumber="1" minValue="0" maxValue="2818918.85"/>
    </cacheField>
    <cacheField name="Buxheti FreeBalance" numFmtId="4">
      <sharedItems containsSemiMixedTypes="0" containsString="0" containsNumber="1" minValue="-1213.72" maxValue="6116039.16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5481.190842824071" createdVersion="6" refreshedVersion="6" minRefreshableVersion="3" recordCount="58">
  <cacheSource type="worksheet">
    <worksheetSource ref="A1:G59" sheet="FB-21"/>
  </cacheSource>
  <cacheFields count="7">
    <cacheField name="Përshkrimi" numFmtId="0">
      <sharedItems count="42">
        <s v="    21 TE HYRAT VETANAKE"/>
        <s v="      633 ISTOG"/>
        <s v="        16017 ZYRA E KRYETARIT - ISTOG"/>
        <s v="          20 SUBVENCIONE DHE TRANSFERE"/>
        <s v="        16517 ÇËSHTJE GJINORE - ISTOG"/>
        <s v="        17517 BUXHETI - ISTOG"/>
        <s v="          30 PASURITË JOFINANCIARE"/>
        <s v="            50240 PROJEKTI ME PARTICIPIM TE KOMUNITETETIT ,MINISTRIVE TE LINJE"/>
        <s v="        18017 SHËRBIME PUBLIKE - INFRASTRUKTURA RRUGORE - ISTOG"/>
        <s v="            53319 NDËRTIMI I TRANSFER DEPONISË NË TYÇP"/>
        <s v="            53367 NDËRTIMI I  MUREVE MBROJTËSE NË FSHATRAT E KOMUNËS SË ISTOGU"/>
        <s v="            53386 NDËRTIMI I KANALIZIMIT NË FSHATIN MOJSTIR"/>
        <s v="            53392 NDERTIMI I NDRIQIMIT PUBLIK NE BANJË"/>
        <s v="            53403 NDERTIMI I NDRIQIMIT PUBLIK NE VRELLË"/>
        <s v="            53404 NDERTIMI I KANALIZIMIT NË FSHATIN DREJË"/>
        <s v="            53406 NDERTIMI I NDRQIMIT PUBLIK NE ISTOG TE POSHTEM"/>
        <s v="            53409 NDERTIMI I KANALIZIMIT PRIGODË"/>
        <s v="            54918 NDERTIMI I INFRASTRUKTURES NË LUMIN QAUSH"/>
        <s v="            54921 NDERTIMI I NDRIQIMIT PUBLIK NË ISTOG, RRUGA &quot; KONGRESI I MAN"/>
        <s v="            54924 NDËRTIMI I NDRIÇIMIT PUBLIK NË UÇË"/>
        <s v="            54960 NDERTIMI I KANALIZIMIT NË PREKALLË-LAGJA MAXHARRAJ,OSMANAJ"/>
        <s v="            54969 NDERTIMI I URAVE NË: VRELLË, GURRAKOC, DUBRAVË, PADALISHTË,"/>
        <s v="        19585 ZYRA LOKALE E KOMUNITETEVE - ISTOG"/>
        <s v="        47017 BUJQËSIA - ISTOG"/>
        <s v="        66090 PLANIFIKIMI HAPËSINOR DHE RREGULLATIV - ISTOG"/>
        <s v="            50945 RREGULLIMI I SHTRATIT TË LUMIT TË ISTOGUT, PREJ BURIMIT TE"/>
        <s v="            54980 RREGULLIMI I TROTUAREVE NE ZONAT URBANE BANJE, VRELLË, GURRA"/>
        <s v="            54983 NDËRTIMI I PARQEVE DHE INFRASTRUKTURËS NË BANJË"/>
        <s v="        73026 ADMINISTRATA - ISTOG"/>
        <s v="        74000 SHËRBIMET E KUJDESIT PRIMAR SHËNDETËSOR - ISTOG"/>
        <s v="          11 PAGA DHE SHTESA"/>
        <s v="          13 MALLRA DHE SHËRBIME"/>
        <s v="        75581 SHËRBIMET SOCIALE - ISTOG"/>
        <s v="        85017 SHËRBIMET KULTURORE - ISTOG"/>
        <s v="        92085 ADMINISTRATA - ISTOG"/>
        <s v="        92530 ARSIMI PARAFILLOR  ÇERDHET - ISTOG"/>
        <s v="        93480 ARSIMI FILLOR - ISTOG"/>
        <s v="            54740 RENOVIMI I  KULMIT, KLASAVE DHE NYJEVE SANITARE NË SHMU &quot;M.C"/>
        <s v="            54751 RRETHOJA E POLIGONIT SPORTIV DHE VENDOSJA  E BARIT (TEPIHUT)"/>
        <s v="            54769 RENOVIMI I KULMIT TË SALLËS SË EDUKATËS FIZIKE, DHE FURNIZIM"/>
        <s v="        94680 ARSIMI I MESËM - ISTOG"/>
        <s v="            54770 PUNIMI I COKLLES SE RRETHOJES SI DHE ZHENDOSJA DHE VENDOSJA"/>
      </sharedItems>
    </cacheField>
    <cacheField name="Buxheti Aktual" numFmtId="4">
      <sharedItems containsSemiMixedTypes="0" containsString="0" containsNumber="1" minValue="4000" maxValue="1306222.99"/>
    </cacheField>
    <cacheField name="Allocated" numFmtId="4">
      <sharedItems containsSemiMixedTypes="0" containsString="0" containsNumber="1" minValue="0" maxValue="655493.4"/>
    </cacheField>
    <cacheField name="E paalokuar" numFmtId="4">
      <sharedItems containsSemiMixedTypes="0" containsString="0" containsNumber="1" minValue="0" maxValue="650729.59"/>
    </cacheField>
    <cacheField name="Aktuali" numFmtId="4">
      <sharedItems containsSemiMixedTypes="0" containsString="0" containsNumber="1" minValue="0" maxValue="406210.43"/>
    </cacheField>
    <cacheField name="Zotim /Obligimet në pritje" numFmtId="4">
      <sharedItems containsSemiMixedTypes="0" containsString="0" containsNumber="1" minValue="0" maxValue="52031.12"/>
    </cacheField>
    <cacheField name="Buxheti FreeBalance" numFmtId="4">
      <sharedItems containsSemiMixedTypes="0" containsString="0" containsNumber="1" minValue="2400" maxValue="847981.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uthor" refreshedDate="45481.192289236111" createdVersion="6" refreshedVersion="6" minRefreshableVersion="3" recordCount="168">
  <cacheSource type="worksheet">
    <worksheetSource ref="A1:G169" sheet="FB-10"/>
  </cacheSource>
  <cacheFields count="7">
    <cacheField name="Përshkrimi" numFmtId="0">
      <sharedItems count="109">
        <s v="    10 BUXHETI"/>
        <s v="      633 ISTOG"/>
        <s v="        16017 ZYRA E KRYETARIT - ISTOG"/>
        <s v="          11 PAGA DHE SHTESA"/>
        <s v="          13 MALLRA DHE SHËRBIME"/>
        <s v="        16097 AUDITIMI I BRENDSHËM - ISTOG"/>
        <s v="        16317 ADMINISTRATA - ISTOG"/>
        <s v="          14 SHPENZIME KOMUNALE"/>
        <s v="          30 PASURITË JOFINANCIARE"/>
        <s v="            53257 NDËRTIMI I INFRASTRUKTURËS PËR &quot;SMART CITY &quot;"/>
        <s v="        16517 ÇËSHTJE GJINORE - ISTOG"/>
        <s v="        16633 INSPEKCIONI - ISTOG"/>
        <s v="        16785 PROKURIMI - ISTOG"/>
        <s v="        16917 ZYRA E KUVENDIT KOMUNAL - ISTOG"/>
        <s v="        17517 BUXHETI - ISTOG"/>
        <s v="        18017 SHËRBIME PUBLIKE - INFRASTRUKTURA RRUGORE - ISTOG"/>
        <s v="            50361 NDERTIMI I KANALIZIMIT KALIQAN-ORROBERRDË-STUDENICË-KALIQAN,"/>
        <s v="            50910 NDERTIMI I TREGUT TË RI NË ISTOG"/>
        <s v="            53319 NDËRTIMI I TRANSFER DEPONISË NË TYÇP"/>
        <s v="            53367 NDËRTIMI I  MUREVE MBROJTËSE NË FSHATRAT E KOMUNËS SË ISTOGU"/>
        <s v="            53382 NDERTIMI I TROTUARIT NE BAJICË, KASHIC DHE SARADRAN"/>
        <s v="            53386 NDËRTIMI I KANALIZIMIT NË FSHATIN MOJSTIR"/>
        <s v="            53392 NDERTIMI I NDRIQIMIT PUBLIK NE BANJË"/>
        <s v="            53403 NDERTIMI I NDRIQIMIT PUBLIK NE VRELLË"/>
        <s v="            53404 NDERTIMI I KANALIZIMIT NË FSHATIN DREJË"/>
        <s v="            53406 NDERTIMI I NDRQIMIT PUBLIK NE ISTOG TE POSHTEM"/>
        <s v="            53409 NDERTIMI I KANALIZIMIT PRIGODË"/>
        <s v="            54918 NDERTIMI I INFRASTRUKTURES NË LUMIN QAUSH"/>
        <s v="            54921 NDERTIMI I NDRIQIMIT PUBLIK NË ISTOG, RRUGA &quot; KONGRESI I MAN"/>
        <s v="            54924 NDËRTIMI I NDRIÇIMIT PUBLIK NË UÇË"/>
        <s v="            54927 NDERTIMI I NDRIQIMIT PUBLIK NË LLUKAFC TË BEGUT TË SHKOLLA"/>
        <s v="            54930 NDERTIMI I KANALIZIMIT NË FSHATIN ZALLQ"/>
        <s v="            54931 NDERTIMI I KANALIZIMIT NE SHUSHICE TE ULET LAGJA &quot;ALIJAJ, NI"/>
        <s v="            54951 NDËRTIMI I KANALIZIMIT NË ISTOG TË POSHTËM LAGJA&quot;DËSHMORËT E"/>
        <s v="            54959 NDERTIMI I KANALIZIMIT NË LLUGA - LLUKAVC, LAGJA CURRAJ"/>
        <s v="            54960 NDERTIMI I KANALIZIMIT NË PREKALLË-LAGJA MAXHARRAJ,OSMANAJ"/>
        <s v="            54965 NDERTIMI I MURIT MBROJTES TË MULLIRI NË VRELLË"/>
        <s v="            54969 NDERTIMI I URAVE NË: VRELLË, GURRAKOC, DUBRAVË, PADALISHTË,"/>
        <s v="            54975 NDËRTIMI I RRETHOJËS SË VARREZAVE NË FSHATIN KAMENICË"/>
        <s v="            54976 NDËRTIMI I RRETHOJAVE TË VARREZAVE NË KËRRNINË LAGJA &quot;FEKAJ&quot;"/>
        <s v="        19585 ZYRA LOKALE E KOMUNITETEVE - ISTOG"/>
        <s v="            54850 ASFALTIMI I RRUGËS &quot;SARAJEVA DHE ISUF VISOQI&quot; NË DOBRUSHË"/>
        <s v="            54862 ASFALTIMI I RRUGËS AVDO MEJZEDOVIC NE FSHATI DOBRUSH"/>
        <s v="            54864 NDËRTIMI I RRUGËS &quot;BEKË TAFILAJ&quot; NË DOBRUSHË"/>
        <s v="            54906 NDËRTIMI I RRUGËVE NË PRIGOË, LAGJA GASHI  MEHAJ DHE  QALLAK"/>
        <s v="            54907 NDËRTIMI I RRUGËS &quot;BEKË SALIHU&quot; NË DUBRAVË"/>
        <s v="        47017 BUJQËSIA - ISTOG"/>
        <s v="            54836 BETONIMI I KANALIT TE DUQEVE NE GURRAKOC"/>
        <s v="            54844 NDERTIMI I KANALIT TË UJITJES &quot;KLOKA&quot; MUZHEVINË- LLUGA"/>
        <s v="            54852 BETONIMI I KANALI TE  UJITJES LAGJEJA AHMET CANI"/>
        <s v="            54857 RREGULLIMI I RRUGES MALORE LIPE-RADOPOLE"/>
        <s v="            54871 BETONIMI I KANALIT TE UJITJES PRIGOD-LAGJEJA BLAKAJ"/>
        <s v="            54872 BETONIMI I KANALIT TE UJITJES NË LAGJEN &quot;BAJRAMAJ&quot; NË GURRAK"/>
        <s v="            54886 BETONIMI I KANALIT TË UJITJES VIJA E &quot;AHMET AGËS&quot; NË VRELLË"/>
        <s v="            54888 BETONIMI I KANALIT -DEGA E TEREZIS GURRAKOC"/>
        <s v="            54896 KANALI I UJITJES ISTOG I POSHTEM-SEGMENTI I"/>
        <s v="            54897 BETONIMI I KANALIT TE UJITJES BAICE-KASHICE"/>
        <s v="        48017 PLANIFIKIMI DHE ZHVILLIMI EKONOMIK - ISTOG"/>
        <s v="            53549 NDËRTIMI I RRUGËVE NË FSHATIN KËRRNINË E EPËRME DHE E ULËT"/>
        <s v="            54913 NDËRTIMI I RRUGËVE NE ISTOG, LAGJET E REJA DHE LAGJA HAJZERA"/>
        <s v="            54919 NDËRTIMI I RRUGËVE NE BANJE, LAGJET E REJA"/>
        <s v="            54923 NDËRTIMI I RRUGËVE NE GURRAKOC LAGJA &quot;GEGAJ&quot;.LAGJA &quot;KABASHI&quot;"/>
        <s v="            54925 NDËRTIMI I RRUGËVE NË VRELLË LAGJA &quot;DEMAJ, BLAKAJ, DRESHAJ,"/>
        <s v="            54926 NDËRTIMI I RRUGËVE NË LUBOZHDË  LAGJA &quot; JANUZAJ DHE BICAJ&quot;"/>
        <s v="            54928 NDËRTIMI I RRUËGVE NË ORROBERDË LAGJA MIRANAJ, MAKSUTAJ, RAB"/>
        <s v="            54939 NDËRTIMI I RRUGËVE NË KOVRAGË LAGJA&quot;GJOCAJ DHE SALIHAJ&quot;"/>
        <s v="            54940 NDËRTIMI I RRUGËVE NË ISTOG TË POSHTËM LAGJET &quot;BULESHKAJ, BE"/>
        <s v="            54941 NDERTIMI I RRUGËS &quot;MISIN BALAJ&quot; NË LLUGA"/>
        <s v="            54943 NDËRTIMI I RRUGËVE NË ZABLLAQ LAGJAET &quot; DERVISHAJ, MEHMETAJ"/>
        <s v="            54945 NDËRTIMI I RRUGËS &quot;AGIMI I LIRISË &quot; NË KALIQAN"/>
        <s v="            54947 NDËRTIMI I RRUËVE NË SURIGANË LAGJA &quot;SEFERAJ DHE HAJZERAJ&quot;"/>
        <s v="            54948 NDERTIMI I RRUGEVE NE BAJICE LAGJA UKAJ, LOXHAJ DHE MORINAJ"/>
        <s v="            54949 NDËRTIMI I RRUGËVE NË CERRCË , RRUGA &quot;LIVADHET E BUTA&quot; DHE L"/>
        <s v="            54953 NDËRTIMI I RRUGËVE NË LAGJEN &quot;BLAKAJ&quot; DHE &quot;ZEMAJ&quot; NË PREKALL"/>
        <s v="            54955 NDËRTIMI I RRUGËVE NË LAGJEN &quot;SELMANAJ&quot; NË PADALISHTË"/>
        <s v="            54999 NDËRTIMI I RRUGËS &quot; IDRIZ NEKAJ&quot; NË SHUSHICË"/>
        <s v="        65085 SHËRBIMET KADASTRALE - ISTOG"/>
        <s v="        66090 PLANIFIKIMI HAPËSINOR DHE RREGULLATIV - ISTOG"/>
        <s v="            50945 RREGULLIMI I SHTRATIT TË LUMIT TË ISTOGUT, PREJ BURIMIT TE"/>
        <s v="            52308 DIGJITALIZIMI I ELABORATIT KADASTRAL"/>
        <s v="            53221 NDERTIMI I SISTEMIT TE RI TE UJESJJELLESIT, GJELBRIMIT DHE N"/>
        <s v="            54983 NDËRTIMI I PARQEVE DHE INFRASTRUKTURËS NË BANJË"/>
        <s v="        73026 ADMINISTRATA - ISTOG"/>
        <s v="        74000 SHËRBIMET E KUJDESIT PRIMAR SHËNDETËSOR - ISTOG"/>
        <s v="            54810 RENOVIMI I QMF BANJE DHE GURRAKOC"/>
        <s v="            54822 BLERJA E VETURAVE PËR NEVOJAT E DREJTORATIT TË SHËNDETËSISË"/>
        <s v="            54825 BLERJA DHE MONTIMI I POMPËAVE  TERMIKE NË QMF VRELLË QMF GUR"/>
        <s v="            88229 Paisje Mjeksore"/>
        <s v="        75581 SHËRBIMET SOCIALE - ISTOG"/>
        <s v="        75582 SHËRBIMET REZIDENCIALE - ISTOG"/>
        <s v="            54809 NDËRTIMI I KËNDIT REKREATIV NË SHTËPINË E TË MOSHUARVE DHE K"/>
        <s v="        85017 SHËRBIMET KULTURORE - ISTOG"/>
        <s v="            54784 NDËRTIMI I SALLËS SE SPORTEVE NË VRELLË - VAZHDIM"/>
        <s v="            54786 NDËRTIMI I QËNDRES RINORE NE FSHATIN SARADRAN"/>
        <s v="            54788 NDERTIMI I NYJEVE TE REJA SANITARE DHE ZHVESHTOREVE NE PALES"/>
        <s v="            54790 NDËRTIMI I STADIUMIT TË QYTETIT &quot;DEMUSH MAVRAJ&quot; FAZA E IV"/>
        <s v="        92085 ADMINISTRATA - ISTOG"/>
        <s v="        92530 ARSIMI PARAFILLOR  ÇERDHET - ISTOG"/>
        <s v="            54721 FURNIZIMI  ME REKUIZITA(PAISJE TË NDRYSHME) PËR FEMIJË PËR K"/>
        <s v="            54729 BLERJA E GJENERATORIT PËR IP &quot;GËZIMI YNË&quot; ISTOG"/>
        <s v="        93480 ARSIMI FILLOR - ISTOG"/>
        <s v="            54740 RENOVIMI I  KULMIT, KLASAVE DHE NYJEVE SANITARE NË SHMU &quot;M.C"/>
        <s v="            54748 BLERJA E GJENERATORIT PËR SHFMU &quot;TREPÇA&quot; NË BANJË"/>
        <s v="            54751 RRETHOJA E POLIGONIT SPORTIV DHE VENDOSJA  E BARIT (TEPIHUT)"/>
        <s v="            54758 FURNIZIMI ME BARI (TEPIH) SINTETIK NE FUSHEN SHFMU &quot;HYSNI ZA"/>
        <s v="            54762 RENOVIMI I KULMIT DHE HYRJES SE SHKOLLES NË SHFMU &quot;AVNI RRUS"/>
        <s v="            54769 RENOVIMI I KULMIT TË SALLËS SË EDUKATËS FIZIKE, DHE FURNIZIM"/>
        <s v="        94680 ARSIMI I MESËM - ISTOG"/>
        <s v="            54770 PUNIMI I COKLLES SE RRETHOJES SI DHE ZHENDOSJA DHE VENDOSJA"/>
      </sharedItems>
    </cacheField>
    <cacheField name="Buxheti Aktual" numFmtId="4">
      <sharedItems containsSemiMixedTypes="0" containsString="0" containsNumber="1" minValue="5000" maxValue="13690715.98"/>
    </cacheField>
    <cacheField name="Allocated" numFmtId="4">
      <sharedItems containsSemiMixedTypes="0" containsString="0" containsNumber="1" minValue="4501.0200000000004" maxValue="10687144.26"/>
    </cacheField>
    <cacheField name="E paalokuar" numFmtId="4">
      <sharedItems containsSemiMixedTypes="0" containsString="0" containsNumber="1" minValue="0" maxValue="3003571.72"/>
    </cacheField>
    <cacheField name="Aktuali" numFmtId="4">
      <sharedItems containsSemiMixedTypes="0" containsString="0" containsNumber="1" minValue="0" maxValue="6329240.3099999996"/>
    </cacheField>
    <cacheField name="Zotim /Obligimet në pritje" numFmtId="4">
      <sharedItems containsSemiMixedTypes="0" containsString="0" containsNumber="1" minValue="0" maxValue="2766338.53"/>
    </cacheField>
    <cacheField name="Buxheti FreeBalance" numFmtId="4">
      <sharedItems containsSemiMixedTypes="0" containsString="0" containsNumber="1" minValue="-1213.72" maxValue="4595137.13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Author" refreshedDate="45481.194227546293" createdVersion="6" refreshedVersion="6" minRefreshableVersion="3" recordCount="98">
  <cacheSource type="worksheet">
    <worksheetSource ref="A1:G99" sheet="FB-22"/>
  </cacheSource>
  <cacheFields count="7">
    <cacheField name="Përshkrimi" numFmtId="0">
      <sharedItems count="77">
        <s v="    22 TË HYRAT VETANAKE NGA VITI I KALUAR"/>
        <s v="      633 ISTOG"/>
        <s v="        16017 ZYRA E KRYETARIT - ISTOG"/>
        <s v="          20 SUBVENCIONE DHE TRANSFERE"/>
        <s v="        16317 ADMINISTRATA - ISTOG"/>
        <s v="          30 PASURITË JOFINANCIARE"/>
        <s v="            53917 BLERJA E VETURAVE PER NEVOJAT E ADMINISTRATES KOMUNALE"/>
        <s v="        17517 BUXHETI - ISTOG"/>
        <s v="            50240 PROJEKTI ME PARTICIPIM TE KOMUNITETETIT ,MINISTRIVE TE LINJE"/>
        <s v="            54000 NDERTIMI I RRETHOJAVE NE VARREZAT E FSHATRAVE ZHAKOVE, TOMOC"/>
        <s v="            54001 NDERTIMI DHE RENOVIMI I SHTEPIVE TE KULTURES NE FSHATRAT DUB"/>
        <s v="            54002 NDËRTIMI I RRUGËVE NË FSHATRAT E ORROBERDË, DOBRUSHË, SARADR"/>
        <s v="            54003 NDËRTIMI I RRUGËVE NE FSHATRAT E DRAGOLEVC, ISTOG, ISTOG I P"/>
        <s v="        18017 SHËRBIME PUBLIKE - INFRASTRUKTURA RRUGORE - ISTOG"/>
        <s v="          13 MALLRA DHE SHËRBIME"/>
        <s v="            51737 NDËRTIMI DHE RREGULLIMI I VARREZAVE TE REJA NË VRELLË"/>
        <s v="            52278 NDËRTIMI I KANALIT VËRSHUES NË LAGJEN SHALA NË ZHAKOV"/>
        <s v="            53271 NDËRTIMI I  TROTUARIT NË DUBRAVË"/>
        <s v="            53282 NDËRTIMI I TROTUARIT KODER - POLIGONI SPORTIV (TOMOC)"/>
        <s v="            53305 NDERTIMI I TROTUAREVE NE SHUSHICË TË EPËRME-SHKOLLA"/>
        <s v="            53319 NDËRTIMI I TRANSFER DEPONISË NË TYÇP"/>
        <s v="            53335 NDËRTIMI I INFRASTRUKTURËS SË VARREZAVE NË DUBOVË TË VOGËL,"/>
        <s v="            53367 NDËRTIMI I  MUREVE MBROJTËSE NË FSHATRAT E KOMUNËS SË ISTOGU"/>
        <s v="            53386 NDËRTIMI I KANALIZIMIT NË FSHATIN MOJSTIR"/>
        <s v="            53392 NDERTIMI I NDRIQIMIT PUBLIK NE BANJË"/>
        <s v="            53393 NDËRTIMI I KANALIZIMIT NË PREKALLË-LAGJIA HASANAJ - MAXHARRA"/>
        <s v="            53397 NDËRTIMI I KANALIZIMIT NË LLUGA - LAGJA BALAJ"/>
        <s v="            53398 NDERTIMI I KANALIZIMIT NE LAGJEN JAHAJ NE RAKOSH"/>
        <s v="            53402 NDERTIMI I KANALIZIMIT NË STUDENICË, LAGJIA ZEQIRAJ DHE LIPA"/>
        <s v="            53403 NDERTIMI I NDRIQIMIT PUBLIK NE VRELLË"/>
        <s v="            53404 NDERTIMI I KANALIZIMIT NË FSHATIN DREJË"/>
        <s v="            53406 NDERTIMI I NDRQIMIT PUBLIK NE ISTOG TE POSHTEM"/>
        <s v="            53407 NDERTIMI I KANALIZIMIT NE FSHATIN KOSH LAGJA &quot;FRROKAJ&quot;"/>
        <s v="            53408 NDERTIMI I NDRIQIMIT PUBLIK NE ZALLQ-ZABLLAQ"/>
        <s v="            53409 NDERTIMI I KANALIZIMIT PRIGODË"/>
        <s v="            53954 NDERTIMI I RRUGES DHE RRETHOJES SE VARREZAVE NE FSHATIN CERR"/>
        <s v="        19585 ZYRA LOKALE E KOMUNITETEVE - ISTOG"/>
        <s v="            54850 ASFALTIMI I RRUGËS &quot;SARAJEVA DHE ISUF VISOQI&quot; NË DOBRUSHË"/>
        <s v="        47017 BUJQËSIA - ISTOG"/>
        <s v="            50940 BETONIMI I KANALIT TE UJITJES LAGJA BALAJ-LLUGA"/>
        <s v="            52209 NDERTIMI I KANALIT TE UJITJES &quot;JAZ I MADH&quot; NE ISTOG TE POSHT"/>
        <s v="            52232 NDERTIMI I KANALIT TE UJITJES TE TREGU I QYTETIT"/>
        <s v="            52233 NDERTIMI I KANALIT TE UJITJES NE BAIJICE"/>
        <s v="            53239 NDËRTIMI I RRUGËS MALORE KALIQAN - SHKALLA E KALIQANIT"/>
        <s v="            53250 NDËRTIMI KANALIT TË  UJITJES LAGJA DEMAJ NË VRELLË"/>
        <s v="        48017 PLANIFIKIMI DHE ZHVILLIMI EKONOMIK - ISTOG"/>
        <s v="            50385 NDËRTIMI I RRUGËVE LOKALE NE KALIQAN:UKAJ, METAJ"/>
        <s v="            50920 NDERTIMI I RRUGES NE LAGJEN &quot;IMERAJ&quot; NE PADALISHTE"/>
        <s v="            52307 NDËRTIMI I RRUGËS NË LAGJEN HAJRIZAJ, NË ZHAKOVË"/>
        <s v="            53418 NDËRTIMI I RRUGËS NË LAGJEN HOXHAJ NË PREKALLË"/>
        <s v="            53421 NDËRTIMI I RRUGËVE NË TRUBOHOC LAGJA OSMANAJ, BAJRAKTARI DHE"/>
        <s v="            53436 NDERTIMI I RRUGES NIMAN SADRIA NE SHUSHICË TE ULËT"/>
        <s v="            53447 NDËRTIMI I RRUGËVE NË LAGJEN &quot;NEKAJ&quot; NË SHUSHICË TË ULËT"/>
        <s v="            53457 NDËRTIMI I RRUGËS MUZHEVINË- ISTOG LAGJA BARDHECAJ DHE ARIFA"/>
        <s v="            53461 NDËRTIMI I RRUGËS NË LAGJEN CAKUTAJ NË KALIQAN RRUGA &quot;TRE DË"/>
        <s v="            53468 NDËRTIMI I RRUËVE NË SURIGANË LAGJA &quot;MURTAJ, MAHMUTAJ, ZEQIR"/>
        <s v="            53469 NDËRTIMI I RRUGEVE &quot;TAHIR BAJRAMI DHE REXHË KASTRATI&quot; NË BAJ"/>
        <s v="            53478 NDËRTIMI I RRUGËVE NË CARALLUKË LAGJIA XHEMAJ DHE SYLAJ"/>
        <s v="            53516 NDËRTIMI I RRUGËVE NË PRIGODË LAGJA &quot;GASHI, RAMQAJ DHE DRESH"/>
        <s v="            54999 NDËRTIMI I RRUGËS &quot; IDRIZ NEKAJ&quot; NË SHUSHICË"/>
        <s v="        66090 PLANIFIKIMI HAPËSINOR DHE RREGULLATIV - ISTOG"/>
        <s v="            50300 RREGULLIMI I TROTUARËVE NË ISTOG ( ZONAT URBANE)"/>
        <s v="            50945 RREGULLIMI I SHTRATIT TË LUMIT TË ISTOGUT, PREJ BURIMIT TE"/>
        <s v="        74000 SHËRBIMET E KUJDESIT PRIMAR SHËNDETËSOR - ISTOG"/>
        <s v="          11 PAGA DHE SHTESA"/>
        <s v="        75581 SHËRBIMET SOCIALE - ISTOG"/>
        <s v="        85017 SHËRBIMET KULTURORE - ISTOG"/>
        <s v="            52836 NDERTIMI I RRETHOJES NE POLIGONIN SPORTIV NE GURRAKOC"/>
        <s v="        92085 ADMINISTRATA - ISTOG"/>
        <s v="        92530 ARSIMI PARAFILLOR  ÇERDHET - ISTOG"/>
        <s v="        93480 ARSIMI FILLOR - ISTOG"/>
        <s v="            52764 NDËRTIMI I NJË PJESE TE RRETHOJES MBI MURIN E SH.F.M.U TRE D"/>
        <s v="            52789 NDËRTIMI I INFRASTRUKTURËS SE JASHTME NE SH.F. BAJRAM CURRI"/>
        <s v="        94680 ARSIMI I MESËM - ISTOG"/>
        <s v="            52746 BLERJA E PAISJEVE PËR KABINETIN E INFORMATIKËS"/>
        <s v="            52748 NDËRTIMI I INFRASTRUKTURËS SË JASHTME NË SHKOLLEN &quot; MITHAT F"/>
        <s v="            55190 &quot;FASADIMI I OBJEKTIT TË SHKOLLËS MITHAT FRASHËRI&quot; NË GURAKOC"/>
      </sharedItems>
    </cacheField>
    <cacheField name="Buxheti Aktual" numFmtId="4">
      <sharedItems containsSemiMixedTypes="0" containsString="0" containsNumber="1" minValue="0.16" maxValue="528369.28"/>
    </cacheField>
    <cacheField name="Allocated" numFmtId="4">
      <sharedItems containsSemiMixedTypes="0" containsString="0" containsNumber="1" minValue="0.16" maxValue="528369.28"/>
    </cacheField>
    <cacheField name="E paalokuar" numFmtId="4">
      <sharedItems containsSemiMixedTypes="0" containsString="0" containsNumber="1" containsInteger="1" minValue="0" maxValue="0"/>
    </cacheField>
    <cacheField name="Aktuali" numFmtId="4">
      <sharedItems containsSemiMixedTypes="0" containsString="0" containsNumber="1" containsInteger="1" minValue="0" maxValue="10600"/>
    </cacheField>
    <cacheField name="Zotim /Obligimet në pritje" numFmtId="4">
      <sharedItems containsSemiMixedTypes="0" containsString="0" containsNumber="1" minValue="0" maxValue="549.20000000000005"/>
    </cacheField>
    <cacheField name="Buxheti FreeBalance" numFmtId="4">
      <sharedItems containsSemiMixedTypes="0" containsString="0" containsNumber="1" minValue="0" maxValue="517220.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Author" refreshedDate="45481.195532986108" createdVersion="6" refreshedVersion="6" minRefreshableVersion="3" recordCount="32">
  <cacheSource type="worksheet">
    <worksheetSource ref="A1:G33" sheet="FB-31"/>
  </cacheSource>
  <cacheFields count="7">
    <cacheField name="Përshkrimi" numFmtId="0">
      <sharedItems count="28">
        <s v="    31 GRANT I DONAT.TË MBRENDSHËM"/>
        <s v="      633 ISTOG"/>
        <s v="        16017 ZYRA E KRYETARIT - ISTOG"/>
        <s v="          30 PASURITË JOFINANCIARE"/>
        <s v="            72320 ASFALTIMI I RRUGES SARADRAN LAGJ.CAMAJ"/>
        <s v="            72382 RREGULL.VARREZ.FSHAT.CARALLUKE"/>
        <s v="            72455 KUB.NDERT.RRETH.METAL.VARR.FSH.BANJE"/>
        <s v="            82820 ASF.RRUGES KAMENIC-ORROBERDË"/>
        <s v="            89928 PROJ.PART.KOM.DONA.JASHT.MINI"/>
        <s v="        17517 BUXHETI - ISTOG"/>
        <s v="            72477 NDERTIMI I RRUGES LOKALE TUNË PREKAJ -GURAKOC"/>
        <s v="            72517 PASTRIMI I DEPONISE MBETURINAVE FSH.TOMOC"/>
        <s v="            72607 ASF.RR.FSH.STUDENICE NE LAGJEN ZEQIRAJ"/>
        <s v="            72611 ASF.RR.XH.CAMAJ RR.LAGJ.AJRZAJ-GJOCI-IMERI FSH BANJE"/>
        <s v="            72615 NDERTIMI I SHTEPISE SE KOMUNITETIT NE FSH.TOMOC"/>
        <s v="            72673 ASFALTIMI I RRUGES LAGJJA HAXHIJAJ"/>
        <s v="            72683 ASFALTIMI I RRUGËS NE PRIGODË LAGJJA GASHI"/>
        <s v="        18017 SHËRBIME PUBLIKE - INFRASTRUKTURA RRUGORE - ISTOG"/>
        <s v="          20 SUBVENCIONE DHE TRANSFERE"/>
        <s v="            92151 DONACIONE PER VERSHIME"/>
        <s v="        47017 BUJQËSIA - ISTOG"/>
        <s v="            43735 Ngritja e serave me dimensione  8 x 30   , 2.40 ari"/>
        <s v="            45120 HAPJA RRUGËS MALORE LUGU I BUTË-STANET E MEHAJVE-HAXHIJAJVE"/>
        <s v="            72255 NGRITJA E MINISERAVE PER MINIFARMER"/>
        <s v="        48017 PLANIFIKIMI DHE ZHVILLIMI EKONOMIK - ISTOG"/>
        <s v="            71360 HARTIMI I  PROJEKTIT TE  UJSJELLSIT  ZALLQ IST"/>
        <s v="        75581 SHËRBIMET SOCIALE - ISTOG"/>
        <s v="            92163 PAGESE E QIRASE PER FAMILJE ME NEVOJE"/>
      </sharedItems>
    </cacheField>
    <cacheField name="Buxheti Aktual" numFmtId="4">
      <sharedItems containsSemiMixedTypes="0" containsString="0" containsNumber="1" minValue="0.4" maxValue="23263.32"/>
    </cacheField>
    <cacheField name="Allocated" numFmtId="4">
      <sharedItems containsSemiMixedTypes="0" containsString="0" containsNumber="1" minValue="0.4" maxValue="23263.32"/>
    </cacheField>
    <cacheField name="E paalokuar" numFmtId="4">
      <sharedItems containsSemiMixedTypes="0" containsString="0" containsNumber="1" containsInteger="1" minValue="0" maxValue="0"/>
    </cacheField>
    <cacheField name="Aktuali" numFmtId="4">
      <sharedItems containsSemiMixedTypes="0" containsString="0" containsNumber="1" containsInteger="1" minValue="0" maxValue="12370"/>
    </cacheField>
    <cacheField name="Zotim /Obligimet në pritje" numFmtId="4">
      <sharedItems containsSemiMixedTypes="0" containsString="0" containsNumber="1" containsInteger="1" minValue="0" maxValue="0"/>
    </cacheField>
    <cacheField name="Buxheti FreeBalance" numFmtId="4">
      <sharedItems containsSemiMixedTypes="0" containsString="0" containsNumber="1" minValue="0" maxValue="10893.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Author" refreshedDate="45481.196821990743" createdVersion="6" refreshedVersion="6" minRefreshableVersion="3" recordCount="5">
  <cacheSource type="worksheet">
    <worksheetSource ref="A1:G6" sheet="FB-32"/>
  </cacheSource>
  <cacheFields count="7">
    <cacheField name="Përshkrimi" numFmtId="0">
      <sharedItems count="5">
        <s v="    32 GRANTE TJERA TE JASHTME"/>
        <s v="      633 ISTOG"/>
        <s v="        18017 SHËRBIME PUBLIKE - INFRASTRUKTURA RRUGORE - ISTOG"/>
        <s v="          20 SUBVENCIONE DHE TRANSFERE"/>
        <s v="            92151 DONACIONE PER VERSHIME"/>
      </sharedItems>
    </cacheField>
    <cacheField name="Buxheti Aktual" numFmtId="4">
      <sharedItems containsSemiMixedTypes="0" containsString="0" containsNumber="1" minValue="21989.040000000001" maxValue="21989.040000000001"/>
    </cacheField>
    <cacheField name="Allocated" numFmtId="4">
      <sharedItems containsSemiMixedTypes="0" containsString="0" containsNumber="1" minValue="21989.040000000001" maxValue="21989.040000000001"/>
    </cacheField>
    <cacheField name="E paalokuar" numFmtId="4">
      <sharedItems containsSemiMixedTypes="0" containsString="0" containsNumber="1" containsInteger="1" minValue="0" maxValue="0"/>
    </cacheField>
    <cacheField name="Aktuali" numFmtId="4">
      <sharedItems containsSemiMixedTypes="0" containsString="0" containsNumber="1" minValue="21989.040000000001" maxValue="21989.040000000001"/>
    </cacheField>
    <cacheField name="Zotim /Obligimet në pritje" numFmtId="4">
      <sharedItems containsSemiMixedTypes="0" containsString="0" containsNumber="1" containsInteger="1" minValue="0" maxValue="0"/>
    </cacheField>
    <cacheField name="Buxheti FreeBalance" numFmtId="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2">
  <r>
    <x v="0"/>
    <n v="144804"/>
    <n v="144804"/>
    <n v="0"/>
    <n v="0"/>
    <n v="0"/>
    <n v="144804"/>
  </r>
  <r>
    <x v="1"/>
    <n v="144804"/>
    <n v="144804"/>
    <n v="0"/>
    <n v="0"/>
    <n v="0"/>
    <n v="144804"/>
  </r>
  <r>
    <x v="2"/>
    <n v="144804"/>
    <n v="144804"/>
    <n v="0"/>
    <n v="0"/>
    <n v="0"/>
    <n v="144804"/>
  </r>
  <r>
    <x v="3"/>
    <n v="144804"/>
    <n v="144804"/>
    <n v="0"/>
    <n v="0"/>
    <n v="0"/>
    <n v="144804"/>
  </r>
  <r>
    <x v="4"/>
    <n v="144804"/>
    <n v="144804"/>
    <n v="0"/>
    <n v="0"/>
    <n v="0"/>
    <n v="144804"/>
  </r>
  <r>
    <x v="5"/>
    <n v="13690715.98"/>
    <n v="10687144.26"/>
    <n v="3003571.72"/>
    <n v="6329240.3099999996"/>
    <n v="2766338.53"/>
    <n v="4595137.1399999997"/>
  </r>
  <r>
    <x v="1"/>
    <n v="13690715.98"/>
    <n v="10687144.26"/>
    <n v="3003571.72"/>
    <n v="6329240.3099999996"/>
    <n v="2766338.53"/>
    <n v="4595137.1399999997"/>
  </r>
  <r>
    <x v="6"/>
    <n v="175427.32"/>
    <n v="116985.14"/>
    <n v="58442.18"/>
    <n v="80443.740000000005"/>
    <n v="2783.85"/>
    <n v="92199.73"/>
  </r>
  <r>
    <x v="7"/>
    <n v="113427.32"/>
    <n v="54985.14"/>
    <n v="58442.18"/>
    <n v="54985.14"/>
    <n v="0"/>
    <n v="58442.18"/>
  </r>
  <r>
    <x v="8"/>
    <n v="62000"/>
    <n v="62000"/>
    <n v="0"/>
    <n v="25458.6"/>
    <n v="2783.85"/>
    <n v="33757.550000000003"/>
  </r>
  <r>
    <x v="9"/>
    <n v="11713.8"/>
    <n v="4501.0200000000004"/>
    <n v="7212.78"/>
    <n v="4501.0200000000004"/>
    <n v="0"/>
    <n v="7212.78"/>
  </r>
  <r>
    <x v="7"/>
    <n v="11713.8"/>
    <n v="4501.0200000000004"/>
    <n v="7212.78"/>
    <n v="4501.0200000000004"/>
    <n v="0"/>
    <n v="7212.78"/>
  </r>
  <r>
    <x v="10"/>
    <n v="513466.98"/>
    <n v="513466.98"/>
    <n v="0"/>
    <n v="403805.46"/>
    <n v="24181.75"/>
    <n v="85479.77"/>
  </r>
  <r>
    <x v="7"/>
    <n v="286396.98"/>
    <n v="286396.98"/>
    <n v="0"/>
    <n v="287610.7"/>
    <n v="0"/>
    <n v="-1213.72"/>
  </r>
  <r>
    <x v="8"/>
    <n v="92000"/>
    <n v="92000"/>
    <n v="0"/>
    <n v="49261.52"/>
    <n v="21000.69"/>
    <n v="21737.79"/>
  </r>
  <r>
    <x v="11"/>
    <n v="50000"/>
    <n v="50000"/>
    <n v="0"/>
    <n v="24433.24"/>
    <n v="3181.06"/>
    <n v="22385.7"/>
  </r>
  <r>
    <x v="3"/>
    <n v="85070"/>
    <n v="85070"/>
    <n v="0"/>
    <n v="42500"/>
    <n v="0"/>
    <n v="42570"/>
  </r>
  <r>
    <x v="12"/>
    <n v="85070"/>
    <n v="85070"/>
    <n v="0"/>
    <n v="42500"/>
    <n v="0"/>
    <n v="42570"/>
  </r>
  <r>
    <x v="13"/>
    <n v="24534.720000000001"/>
    <n v="12251.04"/>
    <n v="12283.68"/>
    <n v="12251.04"/>
    <n v="0"/>
    <n v="12283.68"/>
  </r>
  <r>
    <x v="7"/>
    <n v="24534.720000000001"/>
    <n v="12251.04"/>
    <n v="12283.68"/>
    <n v="12251.04"/>
    <n v="0"/>
    <n v="12283.68"/>
  </r>
  <r>
    <x v="14"/>
    <n v="102940.24"/>
    <n v="61314.74"/>
    <n v="41625.5"/>
    <n v="40950.79"/>
    <n v="0"/>
    <n v="61989.45"/>
  </r>
  <r>
    <x v="7"/>
    <n v="77940.240000000005"/>
    <n v="36314.74"/>
    <n v="41625.5"/>
    <n v="35460.019999999997"/>
    <n v="0"/>
    <n v="42480.22"/>
  </r>
  <r>
    <x v="8"/>
    <n v="25000"/>
    <n v="25000"/>
    <n v="0"/>
    <n v="5490.77"/>
    <n v="0"/>
    <n v="19509.23"/>
  </r>
  <r>
    <x v="15"/>
    <n v="34476.959999999999"/>
    <n v="17514.12"/>
    <n v="16962.84"/>
    <n v="17514.12"/>
    <n v="0"/>
    <n v="16962.84"/>
  </r>
  <r>
    <x v="7"/>
    <n v="34476.959999999999"/>
    <n v="17514.12"/>
    <n v="16962.84"/>
    <n v="17514.12"/>
    <n v="0"/>
    <n v="16962.84"/>
  </r>
  <r>
    <x v="16"/>
    <n v="237219.9"/>
    <n v="137029.44"/>
    <n v="100190.46"/>
    <n v="127903.85"/>
    <n v="0"/>
    <n v="109316.05"/>
  </r>
  <r>
    <x v="7"/>
    <n v="222219.9"/>
    <n v="122029.44"/>
    <n v="100190.46"/>
    <n v="119594.07"/>
    <n v="0"/>
    <n v="102625.83"/>
  </r>
  <r>
    <x v="8"/>
    <n v="15000"/>
    <n v="15000"/>
    <n v="0"/>
    <n v="8309.7800000000007"/>
    <n v="0"/>
    <n v="6690.22"/>
  </r>
  <r>
    <x v="17"/>
    <n v="201320.32000000001"/>
    <n v="118922.86"/>
    <n v="82397.460000000006"/>
    <n v="82746.87"/>
    <n v="381.12"/>
    <n v="118192.33"/>
  </r>
  <r>
    <x v="7"/>
    <n v="161320.32000000001"/>
    <n v="78922.86"/>
    <n v="82397.460000000006"/>
    <n v="74785.429999999993"/>
    <n v="0"/>
    <n v="86534.89"/>
  </r>
  <r>
    <x v="8"/>
    <n v="40000"/>
    <n v="40000"/>
    <n v="0"/>
    <n v="7961.44"/>
    <n v="381.12"/>
    <n v="31657.439999999999"/>
  </r>
  <r>
    <x v="18"/>
    <n v="1452249.44"/>
    <n v="1385216.18"/>
    <n v="67033.259999999995"/>
    <n v="466700.66"/>
    <n v="703064.44"/>
    <n v="282484.34000000003"/>
  </r>
  <r>
    <x v="7"/>
    <n v="187249.44"/>
    <n v="120216.18"/>
    <n v="67033.259999999995"/>
    <n v="94618.880000000005"/>
    <n v="0"/>
    <n v="92630.56"/>
  </r>
  <r>
    <x v="8"/>
    <n v="378000"/>
    <n v="378000"/>
    <n v="0"/>
    <n v="122752.45"/>
    <n v="96064.07"/>
    <n v="159183.48000000001"/>
  </r>
  <r>
    <x v="11"/>
    <n v="80000"/>
    <n v="80000"/>
    <n v="0"/>
    <n v="49329.33"/>
    <n v="0.37"/>
    <n v="30670.3"/>
  </r>
  <r>
    <x v="3"/>
    <n v="807000"/>
    <n v="807000"/>
    <n v="0"/>
    <n v="200000"/>
    <n v="607000"/>
    <n v="0"/>
  </r>
  <r>
    <x v="19"/>
    <n v="50000"/>
    <n v="50000"/>
    <n v="0"/>
    <n v="0"/>
    <n v="50000"/>
    <n v="0"/>
  </r>
  <r>
    <x v="20"/>
    <n v="300000"/>
    <n v="300000"/>
    <n v="0"/>
    <n v="200000"/>
    <n v="100000"/>
    <n v="0"/>
  </r>
  <r>
    <x v="21"/>
    <n v="20000"/>
    <n v="20000"/>
    <n v="0"/>
    <n v="0"/>
    <n v="20000"/>
    <n v="0"/>
  </r>
  <r>
    <x v="22"/>
    <n v="20000"/>
    <n v="20000"/>
    <n v="0"/>
    <n v="0"/>
    <n v="20000"/>
    <n v="0"/>
  </r>
  <r>
    <x v="23"/>
    <n v="60000"/>
    <n v="60000"/>
    <n v="0"/>
    <n v="0"/>
    <n v="60000"/>
    <n v="0"/>
  </r>
  <r>
    <x v="24"/>
    <n v="15000"/>
    <n v="15000"/>
    <n v="0"/>
    <n v="0"/>
    <n v="15000"/>
    <n v="0"/>
  </r>
  <r>
    <x v="25"/>
    <n v="15000"/>
    <n v="15000"/>
    <n v="0"/>
    <n v="0"/>
    <n v="15000"/>
    <n v="0"/>
  </r>
  <r>
    <x v="26"/>
    <n v="15000"/>
    <n v="15000"/>
    <n v="0"/>
    <n v="0"/>
    <n v="15000"/>
    <n v="0"/>
  </r>
  <r>
    <x v="27"/>
    <n v="10000"/>
    <n v="10000"/>
    <n v="0"/>
    <n v="0"/>
    <n v="10000"/>
    <n v="0"/>
  </r>
  <r>
    <x v="28"/>
    <n v="10000"/>
    <n v="10000"/>
    <n v="0"/>
    <n v="0"/>
    <n v="10000"/>
    <n v="0"/>
  </r>
  <r>
    <x v="29"/>
    <n v="20000"/>
    <n v="20000"/>
    <n v="0"/>
    <n v="0"/>
    <n v="20000"/>
    <n v="0"/>
  </r>
  <r>
    <x v="30"/>
    <n v="50000"/>
    <n v="50000"/>
    <n v="0"/>
    <n v="0"/>
    <n v="50000"/>
    <n v="0"/>
  </r>
  <r>
    <x v="31"/>
    <n v="15000"/>
    <n v="15000"/>
    <n v="0"/>
    <n v="0"/>
    <n v="15000"/>
    <n v="0"/>
  </r>
  <r>
    <x v="32"/>
    <n v="20000"/>
    <n v="20000"/>
    <n v="0"/>
    <n v="0"/>
    <n v="20000"/>
    <n v="0"/>
  </r>
  <r>
    <x v="33"/>
    <n v="20000"/>
    <n v="20000"/>
    <n v="0"/>
    <n v="0"/>
    <n v="20000"/>
    <n v="0"/>
  </r>
  <r>
    <x v="34"/>
    <n v="20000"/>
    <n v="20000"/>
    <n v="0"/>
    <n v="0"/>
    <n v="20000"/>
    <n v="0"/>
  </r>
  <r>
    <x v="35"/>
    <n v="20000"/>
    <n v="20000"/>
    <n v="0"/>
    <n v="0"/>
    <n v="20000"/>
    <n v="0"/>
  </r>
  <r>
    <x v="36"/>
    <n v="10000"/>
    <n v="10000"/>
    <n v="0"/>
    <n v="0"/>
    <n v="10000"/>
    <n v="0"/>
  </r>
  <r>
    <x v="37"/>
    <n v="29000"/>
    <n v="29000"/>
    <n v="0"/>
    <n v="0"/>
    <n v="29000"/>
    <n v="0"/>
  </r>
  <r>
    <x v="38"/>
    <n v="5000"/>
    <n v="5000"/>
    <n v="0"/>
    <n v="0"/>
    <n v="5000"/>
    <n v="0"/>
  </r>
  <r>
    <x v="39"/>
    <n v="25000"/>
    <n v="25000"/>
    <n v="0"/>
    <n v="0"/>
    <n v="25000"/>
    <n v="0"/>
  </r>
  <r>
    <x v="40"/>
    <n v="20000"/>
    <n v="20000"/>
    <n v="0"/>
    <n v="0"/>
    <n v="20000"/>
    <n v="0"/>
  </r>
  <r>
    <x v="41"/>
    <n v="25000"/>
    <n v="25000"/>
    <n v="0"/>
    <n v="0"/>
    <n v="25000"/>
    <n v="0"/>
  </r>
  <r>
    <x v="42"/>
    <n v="13000"/>
    <n v="13000"/>
    <n v="0"/>
    <n v="0"/>
    <n v="13000"/>
    <n v="0"/>
  </r>
  <r>
    <x v="43"/>
    <n v="451019.16"/>
    <n v="416354.19"/>
    <n v="34664.97"/>
    <n v="249440.73"/>
    <n v="95.54"/>
    <n v="201482.89"/>
  </r>
  <r>
    <x v="7"/>
    <n v="54851.16"/>
    <n v="20186.189999999999"/>
    <n v="34664.97"/>
    <n v="17211.599999999999"/>
    <n v="0"/>
    <n v="37639.56"/>
  </r>
  <r>
    <x v="8"/>
    <n v="120000"/>
    <n v="120000"/>
    <n v="0"/>
    <n v="74851.63"/>
    <n v="95.54"/>
    <n v="45052.83"/>
  </r>
  <r>
    <x v="3"/>
    <n v="276168"/>
    <n v="276168"/>
    <n v="0"/>
    <n v="157377.5"/>
    <n v="0"/>
    <n v="118790.5"/>
  </r>
  <r>
    <x v="44"/>
    <n v="160000"/>
    <n v="160000"/>
    <n v="0"/>
    <n v="157377.5"/>
    <n v="0"/>
    <n v="2622.5"/>
  </r>
  <r>
    <x v="45"/>
    <n v="29168"/>
    <n v="29168"/>
    <n v="0"/>
    <n v="0"/>
    <n v="0"/>
    <n v="29168"/>
  </r>
  <r>
    <x v="46"/>
    <n v="29000"/>
    <n v="29000"/>
    <n v="0"/>
    <n v="0"/>
    <n v="0"/>
    <n v="29000"/>
  </r>
  <r>
    <x v="47"/>
    <n v="29000"/>
    <n v="29000"/>
    <n v="0"/>
    <n v="0"/>
    <n v="0"/>
    <n v="29000"/>
  </r>
  <r>
    <x v="48"/>
    <n v="29000"/>
    <n v="29000"/>
    <n v="0"/>
    <n v="0"/>
    <n v="0"/>
    <n v="29000"/>
  </r>
  <r>
    <x v="49"/>
    <n v="553488.96"/>
    <n v="472219.61"/>
    <n v="81269.350000000006"/>
    <n v="48256.07"/>
    <n v="361767.4"/>
    <n v="143465.49"/>
  </r>
  <r>
    <x v="7"/>
    <n v="130488.96000000001"/>
    <n v="49219.61"/>
    <n v="81269.350000000006"/>
    <n v="29037.439999999999"/>
    <n v="0"/>
    <n v="101451.52"/>
  </r>
  <r>
    <x v="8"/>
    <n v="120000"/>
    <n v="120000"/>
    <n v="0"/>
    <n v="19218.63"/>
    <n v="58767.4"/>
    <n v="42013.97"/>
  </r>
  <r>
    <x v="3"/>
    <n v="303000"/>
    <n v="303000"/>
    <n v="0"/>
    <n v="0"/>
    <n v="303000"/>
    <n v="0"/>
  </r>
  <r>
    <x v="50"/>
    <n v="20000"/>
    <n v="20000"/>
    <n v="0"/>
    <n v="0"/>
    <n v="20000"/>
    <n v="0"/>
  </r>
  <r>
    <x v="51"/>
    <n v="20000"/>
    <n v="20000"/>
    <n v="0"/>
    <n v="0"/>
    <n v="20000"/>
    <n v="0"/>
  </r>
  <r>
    <x v="52"/>
    <n v="25000"/>
    <n v="25000"/>
    <n v="0"/>
    <n v="0"/>
    <n v="25000"/>
    <n v="0"/>
  </r>
  <r>
    <x v="53"/>
    <n v="20000"/>
    <n v="20000"/>
    <n v="0"/>
    <n v="0"/>
    <n v="20000"/>
    <n v="0"/>
  </r>
  <r>
    <x v="54"/>
    <n v="25000"/>
    <n v="25000"/>
    <n v="0"/>
    <n v="0"/>
    <n v="25000"/>
    <n v="0"/>
  </r>
  <r>
    <x v="55"/>
    <n v="40000"/>
    <n v="40000"/>
    <n v="0"/>
    <n v="0"/>
    <n v="40000"/>
    <n v="0"/>
  </r>
  <r>
    <x v="56"/>
    <n v="60000"/>
    <n v="60000"/>
    <n v="0"/>
    <n v="0"/>
    <n v="60000"/>
    <n v="0"/>
  </r>
  <r>
    <x v="57"/>
    <n v="35000"/>
    <n v="35000"/>
    <n v="0"/>
    <n v="0"/>
    <n v="35000"/>
    <n v="0"/>
  </r>
  <r>
    <x v="58"/>
    <n v="29000"/>
    <n v="29000"/>
    <n v="0"/>
    <n v="0"/>
    <n v="29000"/>
    <n v="0"/>
  </r>
  <r>
    <x v="59"/>
    <n v="29000"/>
    <n v="29000"/>
    <n v="0"/>
    <n v="0"/>
    <n v="29000"/>
    <n v="0"/>
  </r>
  <r>
    <x v="2"/>
    <n v="1084257.22"/>
    <n v="1060560.05"/>
    <n v="23697.17"/>
    <n v="226597.23"/>
    <n v="831936.98"/>
    <n v="25723.01"/>
  </r>
  <r>
    <x v="7"/>
    <n v="53051.22"/>
    <n v="29354.05"/>
    <n v="23697.17"/>
    <n v="27550.240000000002"/>
    <n v="0"/>
    <n v="25500.98"/>
  </r>
  <r>
    <x v="8"/>
    <n v="200000"/>
    <n v="200000"/>
    <n v="0"/>
    <n v="199046.99"/>
    <n v="730.98"/>
    <n v="222.03"/>
  </r>
  <r>
    <x v="3"/>
    <n v="831206"/>
    <n v="831206"/>
    <n v="0"/>
    <n v="0"/>
    <n v="831206"/>
    <n v="0"/>
  </r>
  <r>
    <x v="60"/>
    <n v="50000"/>
    <n v="50000"/>
    <n v="0"/>
    <n v="0"/>
    <n v="50000"/>
    <n v="0"/>
  </r>
  <r>
    <x v="61"/>
    <n v="60000"/>
    <n v="60000"/>
    <n v="0"/>
    <n v="0"/>
    <n v="60000"/>
    <n v="0"/>
  </r>
  <r>
    <x v="62"/>
    <n v="20000"/>
    <n v="20000"/>
    <n v="0"/>
    <n v="0"/>
    <n v="20000"/>
    <n v="0"/>
  </r>
  <r>
    <x v="63"/>
    <n v="29000"/>
    <n v="29000"/>
    <n v="0"/>
    <n v="0"/>
    <n v="29000"/>
    <n v="0"/>
  </r>
  <r>
    <x v="64"/>
    <n v="50000"/>
    <n v="50000"/>
    <n v="0"/>
    <n v="0"/>
    <n v="50000"/>
    <n v="0"/>
  </r>
  <r>
    <x v="65"/>
    <n v="75000"/>
    <n v="75000"/>
    <n v="0"/>
    <n v="0"/>
    <n v="75000"/>
    <n v="0"/>
  </r>
  <r>
    <x v="66"/>
    <n v="60000"/>
    <n v="60000"/>
    <n v="0"/>
    <n v="0"/>
    <n v="60000"/>
    <n v="0"/>
  </r>
  <r>
    <x v="67"/>
    <n v="25000"/>
    <n v="25000"/>
    <n v="0"/>
    <n v="0"/>
    <n v="25000"/>
    <n v="0"/>
  </r>
  <r>
    <x v="68"/>
    <n v="29000"/>
    <n v="29000"/>
    <n v="0"/>
    <n v="0"/>
    <n v="29000"/>
    <n v="0"/>
  </r>
  <r>
    <x v="69"/>
    <n v="15000"/>
    <n v="15000"/>
    <n v="0"/>
    <n v="0"/>
    <n v="15000"/>
    <n v="0"/>
  </r>
  <r>
    <x v="70"/>
    <n v="75000"/>
    <n v="75000"/>
    <n v="0"/>
    <n v="0"/>
    <n v="75000"/>
    <n v="0"/>
  </r>
  <r>
    <x v="71"/>
    <n v="15000"/>
    <n v="15000"/>
    <n v="0"/>
    <n v="0"/>
    <n v="15000"/>
    <n v="0"/>
  </r>
  <r>
    <x v="72"/>
    <n v="29000"/>
    <n v="29000"/>
    <n v="0"/>
    <n v="0"/>
    <n v="29000"/>
    <n v="0"/>
  </r>
  <r>
    <x v="73"/>
    <n v="60000"/>
    <n v="60000"/>
    <n v="0"/>
    <n v="0"/>
    <n v="60000"/>
    <n v="0"/>
  </r>
  <r>
    <x v="74"/>
    <n v="50000"/>
    <n v="50000"/>
    <n v="0"/>
    <n v="0"/>
    <n v="50000"/>
    <n v="0"/>
  </r>
  <r>
    <x v="75"/>
    <n v="28000"/>
    <n v="28000"/>
    <n v="0"/>
    <n v="0"/>
    <n v="28000"/>
    <n v="0"/>
  </r>
  <r>
    <x v="76"/>
    <n v="23000"/>
    <n v="23000"/>
    <n v="0"/>
    <n v="0"/>
    <n v="23000"/>
    <n v="0"/>
  </r>
  <r>
    <x v="77"/>
    <n v="138206"/>
    <n v="138206"/>
    <n v="0"/>
    <n v="0"/>
    <n v="138206"/>
    <n v="0"/>
  </r>
  <r>
    <x v="78"/>
    <n v="85526.12"/>
    <n v="41236.080000000002"/>
    <n v="44290.04"/>
    <n v="36441.22"/>
    <n v="1087"/>
    <n v="47997.9"/>
  </r>
  <r>
    <x v="7"/>
    <n v="77526.12"/>
    <n v="33236.080000000002"/>
    <n v="44290.04"/>
    <n v="31615.66"/>
    <n v="0"/>
    <n v="45910.46"/>
  </r>
  <r>
    <x v="8"/>
    <n v="8000"/>
    <n v="8000"/>
    <n v="0"/>
    <n v="4825.5600000000004"/>
    <n v="1087"/>
    <n v="2087.44"/>
  </r>
  <r>
    <x v="79"/>
    <n v="428283.56"/>
    <n v="408810.33"/>
    <n v="19473.23"/>
    <n v="76767.06"/>
    <n v="103046.02"/>
    <n v="248470.48"/>
  </r>
  <r>
    <x v="7"/>
    <n v="40978.559999999998"/>
    <n v="21505.33"/>
    <n v="19473.23"/>
    <n v="21505.33"/>
    <n v="0"/>
    <n v="19473.23"/>
  </r>
  <r>
    <x v="8"/>
    <n v="45000"/>
    <n v="45000"/>
    <n v="0"/>
    <n v="4310.75"/>
    <n v="7692"/>
    <n v="32997.25"/>
  </r>
  <r>
    <x v="3"/>
    <n v="342305"/>
    <n v="342305"/>
    <n v="0"/>
    <n v="50950.98"/>
    <n v="95354.02"/>
    <n v="196000"/>
  </r>
  <r>
    <x v="80"/>
    <n v="120000"/>
    <n v="120000"/>
    <n v="0"/>
    <n v="0"/>
    <n v="0"/>
    <n v="120000"/>
  </r>
  <r>
    <x v="81"/>
    <n v="30000"/>
    <n v="30000"/>
    <n v="0"/>
    <n v="0"/>
    <n v="30000"/>
    <n v="0"/>
  </r>
  <r>
    <x v="82"/>
    <n v="116305"/>
    <n v="116305"/>
    <n v="0"/>
    <n v="50950.98"/>
    <n v="65354.02"/>
    <n v="0"/>
  </r>
  <r>
    <x v="83"/>
    <n v="76000"/>
    <n v="76000"/>
    <n v="0"/>
    <n v="0"/>
    <n v="0"/>
    <n v="76000"/>
  </r>
  <r>
    <x v="84"/>
    <n v="245326"/>
    <n v="231131.83"/>
    <n v="14194.17"/>
    <n v="20564.939999999999"/>
    <n v="54489.11"/>
    <n v="170271.95"/>
  </r>
  <r>
    <x v="7"/>
    <n v="28936.32"/>
    <n v="14742.15"/>
    <n v="14194.17"/>
    <n v="12560.46"/>
    <n v="0"/>
    <n v="16375.86"/>
  </r>
  <r>
    <x v="8"/>
    <n v="216389.68"/>
    <n v="216389.68"/>
    <n v="0"/>
    <n v="8004.48"/>
    <n v="54489.11"/>
    <n v="153896.09"/>
  </r>
  <r>
    <x v="85"/>
    <n v="1723034.12"/>
    <n v="1125721.58"/>
    <n v="597312.54"/>
    <n v="716784.41"/>
    <n v="174250.53"/>
    <n v="831999.18"/>
  </r>
  <r>
    <x v="7"/>
    <n v="1200655.1200000001"/>
    <n v="603342.57999999996"/>
    <n v="597312.54"/>
    <n v="598284.94999999995"/>
    <n v="0"/>
    <n v="602370.17000000004"/>
  </r>
  <r>
    <x v="8"/>
    <n v="352379"/>
    <n v="352379"/>
    <n v="0"/>
    <n v="98596.04"/>
    <n v="44250.53"/>
    <n v="209532.43"/>
  </r>
  <r>
    <x v="11"/>
    <n v="40000"/>
    <n v="40000"/>
    <n v="0"/>
    <n v="19903.419999999998"/>
    <n v="0"/>
    <n v="20096.580000000002"/>
  </r>
  <r>
    <x v="3"/>
    <n v="130000"/>
    <n v="130000"/>
    <n v="0"/>
    <n v="0"/>
    <n v="130000"/>
    <n v="0"/>
  </r>
  <r>
    <x v="86"/>
    <n v="50000"/>
    <n v="50000"/>
    <n v="0"/>
    <n v="0"/>
    <n v="50000"/>
    <n v="0"/>
  </r>
  <r>
    <x v="87"/>
    <n v="40000"/>
    <n v="40000"/>
    <n v="0"/>
    <n v="0"/>
    <n v="40000"/>
    <n v="0"/>
  </r>
  <r>
    <x v="88"/>
    <n v="20000"/>
    <n v="20000"/>
    <n v="0"/>
    <n v="0"/>
    <n v="20000"/>
    <n v="0"/>
  </r>
  <r>
    <x v="89"/>
    <n v="20000"/>
    <n v="20000"/>
    <n v="0"/>
    <n v="0"/>
    <n v="20000"/>
    <n v="0"/>
  </r>
  <r>
    <x v="90"/>
    <n v="109672.8"/>
    <n v="61836.98"/>
    <n v="47835.82"/>
    <n v="45796.75"/>
    <n v="1182.3900000000001"/>
    <n v="62693.66"/>
  </r>
  <r>
    <x v="7"/>
    <n v="90190.8"/>
    <n v="42354.98"/>
    <n v="47835.82"/>
    <n v="42274.43"/>
    <n v="0"/>
    <n v="47916.37"/>
  </r>
  <r>
    <x v="8"/>
    <n v="14482"/>
    <n v="14482"/>
    <n v="0"/>
    <n v="1959.18"/>
    <n v="388"/>
    <n v="12134.82"/>
  </r>
  <r>
    <x v="11"/>
    <n v="5000"/>
    <n v="5000"/>
    <n v="0"/>
    <n v="1563.14"/>
    <n v="794.39"/>
    <n v="2642.47"/>
  </r>
  <r>
    <x v="91"/>
    <n v="210518"/>
    <n v="160426.6"/>
    <n v="50091.4"/>
    <n v="73041.53"/>
    <n v="43030.64"/>
    <n v="94445.83"/>
  </r>
  <r>
    <x v="7"/>
    <n v="96538.68"/>
    <n v="46447.28"/>
    <n v="50091.4"/>
    <n v="46051.08"/>
    <n v="0"/>
    <n v="50487.6"/>
  </r>
  <r>
    <x v="8"/>
    <n v="88979.32"/>
    <n v="88979.32"/>
    <n v="0"/>
    <n v="24397.360000000001"/>
    <n v="27558"/>
    <n v="37023.96"/>
  </r>
  <r>
    <x v="11"/>
    <n v="10000"/>
    <n v="10000"/>
    <n v="0"/>
    <n v="2593.09"/>
    <n v="472.64"/>
    <n v="6934.27"/>
  </r>
  <r>
    <x v="3"/>
    <n v="15000"/>
    <n v="15000"/>
    <n v="0"/>
    <n v="0"/>
    <n v="15000"/>
    <n v="0"/>
  </r>
  <r>
    <x v="92"/>
    <n v="15000"/>
    <n v="15000"/>
    <n v="0"/>
    <n v="0"/>
    <n v="15000"/>
    <n v="0"/>
  </r>
  <r>
    <x v="93"/>
    <n v="406275.36"/>
    <n v="365544.49"/>
    <n v="40730.870000000003"/>
    <n v="49055.53"/>
    <n v="300852.53000000003"/>
    <n v="56367.3"/>
  </r>
  <r>
    <x v="7"/>
    <n v="76275.360000000001"/>
    <n v="35544.49"/>
    <n v="40730.870000000003"/>
    <n v="35544.49"/>
    <n v="0"/>
    <n v="40730.870000000003"/>
  </r>
  <r>
    <x v="8"/>
    <n v="40000"/>
    <n v="40000"/>
    <n v="0"/>
    <n v="13511.04"/>
    <n v="10852.53"/>
    <n v="15636.43"/>
  </r>
  <r>
    <x v="3"/>
    <n v="290000"/>
    <n v="290000"/>
    <n v="0"/>
    <n v="0"/>
    <n v="290000"/>
    <n v="0"/>
  </r>
  <r>
    <x v="94"/>
    <n v="150000"/>
    <n v="150000"/>
    <n v="0"/>
    <n v="0"/>
    <n v="150000"/>
    <n v="0"/>
  </r>
  <r>
    <x v="95"/>
    <n v="30000"/>
    <n v="30000"/>
    <n v="0"/>
    <n v="0"/>
    <n v="30000"/>
    <n v="0"/>
  </r>
  <r>
    <x v="96"/>
    <n v="60000"/>
    <n v="60000"/>
    <n v="0"/>
    <n v="0"/>
    <n v="60000"/>
    <n v="0"/>
  </r>
  <r>
    <x v="97"/>
    <n v="50000"/>
    <n v="50000"/>
    <n v="0"/>
    <n v="0"/>
    <n v="50000"/>
    <n v="0"/>
  </r>
  <r>
    <x v="98"/>
    <n v="244830.56"/>
    <n v="206471.08"/>
    <n v="38359.480000000003"/>
    <n v="168778.26"/>
    <n v="10628.52"/>
    <n v="65423.78"/>
  </r>
  <r>
    <x v="7"/>
    <n v="74830.559999999998"/>
    <n v="36471.08"/>
    <n v="38359.480000000003"/>
    <n v="36471.08"/>
    <n v="0"/>
    <n v="38359.480000000003"/>
  </r>
  <r>
    <x v="8"/>
    <n v="170000"/>
    <n v="170000"/>
    <n v="0"/>
    <n v="132307.18"/>
    <n v="10628.52"/>
    <n v="27064.3"/>
  </r>
  <r>
    <x v="99"/>
    <n v="389123.24"/>
    <n v="216844.7"/>
    <n v="172278.54"/>
    <n v="163973.01"/>
    <n v="25509.19"/>
    <n v="199641.04"/>
  </r>
  <r>
    <x v="7"/>
    <n v="328323.24"/>
    <n v="156044.70000000001"/>
    <n v="172278.54"/>
    <n v="154631.01"/>
    <n v="0"/>
    <n v="173692.23"/>
  </r>
  <r>
    <x v="8"/>
    <n v="24800"/>
    <n v="24800"/>
    <n v="0"/>
    <n v="4879.79"/>
    <n v="313.10000000000002"/>
    <n v="19607.11"/>
  </r>
  <r>
    <x v="11"/>
    <n v="11000"/>
    <n v="11000"/>
    <n v="0"/>
    <n v="4462.21"/>
    <n v="196.09"/>
    <n v="6341.7"/>
  </r>
  <r>
    <x v="3"/>
    <n v="25000"/>
    <n v="25000"/>
    <n v="0"/>
    <n v="0"/>
    <n v="25000"/>
    <n v="0"/>
  </r>
  <r>
    <x v="100"/>
    <n v="10000"/>
    <n v="10000"/>
    <n v="0"/>
    <n v="0"/>
    <n v="10000"/>
    <n v="0"/>
  </r>
  <r>
    <x v="101"/>
    <n v="15000"/>
    <n v="15000"/>
    <n v="0"/>
    <n v="0"/>
    <n v="15000"/>
    <n v="0"/>
  </r>
  <r>
    <x v="102"/>
    <n v="3890609.15"/>
    <n v="2942568.41"/>
    <n v="948040.74"/>
    <n v="2679529.75"/>
    <n v="104801.52"/>
    <n v="1106277.8799999999"/>
  </r>
  <r>
    <x v="7"/>
    <n v="3559729.15"/>
    <n v="2611688.41"/>
    <n v="948040.74"/>
    <n v="2609250.1"/>
    <n v="0"/>
    <n v="950479.05"/>
  </r>
  <r>
    <x v="8"/>
    <n v="220280"/>
    <n v="220280"/>
    <n v="0"/>
    <n v="55677.78"/>
    <n v="19746.669999999998"/>
    <n v="144855.54999999999"/>
  </r>
  <r>
    <x v="11"/>
    <n v="28100"/>
    <n v="28100"/>
    <n v="0"/>
    <n v="14601.87"/>
    <n v="2554.85"/>
    <n v="10943.28"/>
  </r>
  <r>
    <x v="3"/>
    <n v="82500"/>
    <n v="82500"/>
    <n v="0"/>
    <n v="0"/>
    <n v="82500"/>
    <n v="0"/>
  </r>
  <r>
    <x v="103"/>
    <n v="10000"/>
    <n v="10000"/>
    <n v="0"/>
    <n v="0"/>
    <n v="10000"/>
    <n v="0"/>
  </r>
  <r>
    <x v="104"/>
    <n v="15000"/>
    <n v="15000"/>
    <n v="0"/>
    <n v="0"/>
    <n v="15000"/>
    <n v="0"/>
  </r>
  <r>
    <x v="105"/>
    <n v="17000"/>
    <n v="17000"/>
    <n v="0"/>
    <n v="0"/>
    <n v="17000"/>
    <n v="0"/>
  </r>
  <r>
    <x v="106"/>
    <n v="20000"/>
    <n v="20000"/>
    <n v="0"/>
    <n v="0"/>
    <n v="20000"/>
    <n v="0"/>
  </r>
  <r>
    <x v="107"/>
    <n v="13500"/>
    <n v="13500"/>
    <n v="0"/>
    <n v="0"/>
    <n v="13500"/>
    <n v="0"/>
  </r>
  <r>
    <x v="108"/>
    <n v="7000"/>
    <n v="7000"/>
    <n v="0"/>
    <n v="0"/>
    <n v="7000"/>
    <n v="0"/>
  </r>
  <r>
    <x v="109"/>
    <n v="1115402.05"/>
    <n v="610216.81000000006"/>
    <n v="505185.24"/>
    <n v="537396.27"/>
    <n v="23250"/>
    <n v="554755.78"/>
  </r>
  <r>
    <x v="7"/>
    <n v="1015582.05"/>
    <n v="510396.81"/>
    <n v="505185.24"/>
    <n v="510396.81"/>
    <n v="0"/>
    <n v="505185.24"/>
  </r>
  <r>
    <x v="8"/>
    <n v="81920"/>
    <n v="81920"/>
    <n v="0"/>
    <n v="23590.21"/>
    <n v="13250"/>
    <n v="45079.79"/>
  </r>
  <r>
    <x v="11"/>
    <n v="7900"/>
    <n v="7900"/>
    <n v="0"/>
    <n v="3409.25"/>
    <n v="0"/>
    <n v="4490.75"/>
  </r>
  <r>
    <x v="3"/>
    <n v="10000"/>
    <n v="10000"/>
    <n v="0"/>
    <n v="0"/>
    <n v="10000"/>
    <n v="0"/>
  </r>
  <r>
    <x v="110"/>
    <n v="10000"/>
    <n v="10000"/>
    <n v="0"/>
    <n v="0"/>
    <n v="10000"/>
    <n v="0"/>
  </r>
  <r>
    <x v="111"/>
    <n v="1306222.99"/>
    <n v="655493.4"/>
    <n v="650729.59"/>
    <n v="406210.43"/>
    <n v="52031.12"/>
    <n v="847981.44"/>
  </r>
  <r>
    <x v="1"/>
    <n v="1306222.99"/>
    <n v="655493.4"/>
    <n v="650729.59"/>
    <n v="406210.43"/>
    <n v="52031.12"/>
    <n v="847981.44"/>
  </r>
  <r>
    <x v="6"/>
    <n v="45000"/>
    <n v="39881.699999999997"/>
    <n v="5118.3"/>
    <n v="35190"/>
    <n v="250"/>
    <n v="9560"/>
  </r>
  <r>
    <x v="112"/>
    <n v="45000"/>
    <n v="39881.699999999997"/>
    <n v="5118.3"/>
    <n v="35190"/>
    <n v="250"/>
    <n v="9560"/>
  </r>
  <r>
    <x v="13"/>
    <n v="5000"/>
    <n v="5000"/>
    <n v="0"/>
    <n v="2100"/>
    <n v="500"/>
    <n v="2400"/>
  </r>
  <r>
    <x v="112"/>
    <n v="5000"/>
    <n v="5000"/>
    <n v="0"/>
    <n v="2100"/>
    <n v="500"/>
    <n v="2400"/>
  </r>
  <r>
    <x v="17"/>
    <n v="490000"/>
    <n v="319860.5"/>
    <n v="170139.5"/>
    <n v="257003.2"/>
    <n v="10380.799999999999"/>
    <n v="222616"/>
  </r>
  <r>
    <x v="3"/>
    <n v="490000"/>
    <n v="319860.5"/>
    <n v="170139.5"/>
    <n v="257003.2"/>
    <n v="10380.799999999999"/>
    <n v="222616"/>
  </r>
  <r>
    <x v="113"/>
    <n v="490000"/>
    <n v="319860.5"/>
    <n v="170139.5"/>
    <n v="257003.2"/>
    <n v="10380.799999999999"/>
    <n v="222616"/>
  </r>
  <r>
    <x v="18"/>
    <n v="154223"/>
    <n v="46950.93"/>
    <n v="107272.07"/>
    <n v="14030"/>
    <n v="3800"/>
    <n v="136393"/>
  </r>
  <r>
    <x v="112"/>
    <n v="55000"/>
    <n v="46950.93"/>
    <n v="8049.07"/>
    <n v="14030"/>
    <n v="3800"/>
    <n v="37170"/>
  </r>
  <r>
    <x v="3"/>
    <n v="99223"/>
    <n v="0"/>
    <n v="99223"/>
    <n v="0"/>
    <n v="0"/>
    <n v="99223"/>
  </r>
  <r>
    <x v="21"/>
    <n v="10000"/>
    <n v="0"/>
    <n v="10000"/>
    <n v="0"/>
    <n v="0"/>
    <n v="10000"/>
  </r>
  <r>
    <x v="22"/>
    <n v="5000"/>
    <n v="0"/>
    <n v="5000"/>
    <n v="0"/>
    <n v="0"/>
    <n v="5000"/>
  </r>
  <r>
    <x v="24"/>
    <n v="5000"/>
    <n v="0"/>
    <n v="5000"/>
    <n v="0"/>
    <n v="0"/>
    <n v="5000"/>
  </r>
  <r>
    <x v="25"/>
    <n v="5000"/>
    <n v="0"/>
    <n v="5000"/>
    <n v="0"/>
    <n v="0"/>
    <n v="5000"/>
  </r>
  <r>
    <x v="26"/>
    <n v="5000"/>
    <n v="0"/>
    <n v="5000"/>
    <n v="0"/>
    <n v="0"/>
    <n v="5000"/>
  </r>
  <r>
    <x v="27"/>
    <n v="5000"/>
    <n v="0"/>
    <n v="5000"/>
    <n v="0"/>
    <n v="0"/>
    <n v="5000"/>
  </r>
  <r>
    <x v="28"/>
    <n v="4223"/>
    <n v="0"/>
    <n v="4223"/>
    <n v="0"/>
    <n v="0"/>
    <n v="4223"/>
  </r>
  <r>
    <x v="29"/>
    <n v="5000"/>
    <n v="0"/>
    <n v="5000"/>
    <n v="0"/>
    <n v="0"/>
    <n v="5000"/>
  </r>
  <r>
    <x v="30"/>
    <n v="30000"/>
    <n v="0"/>
    <n v="30000"/>
    <n v="0"/>
    <n v="0"/>
    <n v="30000"/>
  </r>
  <r>
    <x v="31"/>
    <n v="5000"/>
    <n v="0"/>
    <n v="5000"/>
    <n v="0"/>
    <n v="0"/>
    <n v="5000"/>
  </r>
  <r>
    <x v="32"/>
    <n v="5000"/>
    <n v="0"/>
    <n v="5000"/>
    <n v="0"/>
    <n v="0"/>
    <n v="5000"/>
  </r>
  <r>
    <x v="38"/>
    <n v="5000"/>
    <n v="0"/>
    <n v="5000"/>
    <n v="0"/>
    <n v="0"/>
    <n v="5000"/>
  </r>
  <r>
    <x v="40"/>
    <n v="10000"/>
    <n v="0"/>
    <n v="10000"/>
    <n v="0"/>
    <n v="0"/>
    <n v="10000"/>
  </r>
  <r>
    <x v="43"/>
    <n v="5000"/>
    <n v="5000"/>
    <n v="0"/>
    <n v="1125"/>
    <n v="0"/>
    <n v="3875"/>
  </r>
  <r>
    <x v="112"/>
    <n v="5000"/>
    <n v="5000"/>
    <n v="0"/>
    <n v="1125"/>
    <n v="0"/>
    <n v="3875"/>
  </r>
  <r>
    <x v="49"/>
    <n v="60000"/>
    <n v="50000"/>
    <n v="10000"/>
    <n v="38448.26"/>
    <n v="0"/>
    <n v="21551.74"/>
  </r>
  <r>
    <x v="112"/>
    <n v="60000"/>
    <n v="50000"/>
    <n v="10000"/>
    <n v="38448.26"/>
    <n v="0"/>
    <n v="21551.74"/>
  </r>
  <r>
    <x v="79"/>
    <n v="124000"/>
    <n v="0"/>
    <n v="124000"/>
    <n v="0"/>
    <n v="0"/>
    <n v="124000"/>
  </r>
  <r>
    <x v="3"/>
    <n v="124000"/>
    <n v="0"/>
    <n v="124000"/>
    <n v="0"/>
    <n v="0"/>
    <n v="124000"/>
  </r>
  <r>
    <x v="80"/>
    <n v="80000"/>
    <n v="0"/>
    <n v="80000"/>
    <n v="0"/>
    <n v="0"/>
    <n v="80000"/>
  </r>
  <r>
    <x v="114"/>
    <n v="40000"/>
    <n v="0"/>
    <n v="40000"/>
    <n v="0"/>
    <n v="0"/>
    <n v="40000"/>
  </r>
  <r>
    <x v="83"/>
    <n v="4000"/>
    <n v="0"/>
    <n v="4000"/>
    <n v="0"/>
    <n v="0"/>
    <n v="4000"/>
  </r>
  <r>
    <x v="84"/>
    <n v="40000"/>
    <n v="40000"/>
    <n v="0"/>
    <n v="13460"/>
    <n v="15250"/>
    <n v="11290"/>
  </r>
  <r>
    <x v="112"/>
    <n v="40000"/>
    <n v="40000"/>
    <n v="0"/>
    <n v="13460"/>
    <n v="15250"/>
    <n v="11290"/>
  </r>
  <r>
    <x v="85"/>
    <n v="49999.99"/>
    <n v="0"/>
    <n v="49999.99"/>
    <n v="0"/>
    <n v="0"/>
    <n v="49999.99"/>
  </r>
  <r>
    <x v="7"/>
    <n v="24999.99"/>
    <n v="0"/>
    <n v="24999.99"/>
    <n v="0"/>
    <n v="0"/>
    <n v="24999.99"/>
  </r>
  <r>
    <x v="8"/>
    <n v="25000"/>
    <n v="0"/>
    <n v="25000"/>
    <n v="0"/>
    <n v="0"/>
    <n v="25000"/>
  </r>
  <r>
    <x v="90"/>
    <n v="12000"/>
    <n v="12000"/>
    <n v="0"/>
    <n v="7572"/>
    <n v="528"/>
    <n v="3900"/>
  </r>
  <r>
    <x v="112"/>
    <n v="12000"/>
    <n v="12000"/>
    <n v="0"/>
    <n v="7572"/>
    <n v="528"/>
    <n v="3900"/>
  </r>
  <r>
    <x v="93"/>
    <n v="60000"/>
    <n v="55000"/>
    <n v="5000"/>
    <n v="20050.8"/>
    <n v="8722"/>
    <n v="31227.200000000001"/>
  </r>
  <r>
    <x v="112"/>
    <n v="60000"/>
    <n v="55000"/>
    <n v="5000"/>
    <n v="20050.8"/>
    <n v="8722"/>
    <n v="31227.200000000001"/>
  </r>
  <r>
    <x v="98"/>
    <n v="120000"/>
    <n v="30000"/>
    <n v="90000"/>
    <n v="1500"/>
    <n v="9478"/>
    <n v="109022"/>
  </r>
  <r>
    <x v="8"/>
    <n v="20000"/>
    <n v="20000"/>
    <n v="0"/>
    <n v="0"/>
    <n v="9478"/>
    <n v="10522"/>
  </r>
  <r>
    <x v="112"/>
    <n v="100000"/>
    <n v="10000"/>
    <n v="90000"/>
    <n v="1500"/>
    <n v="0"/>
    <n v="98500"/>
  </r>
  <r>
    <x v="99"/>
    <n v="68000"/>
    <n v="33800.269999999997"/>
    <n v="34199.730000000003"/>
    <n v="15731.17"/>
    <n v="3122.32"/>
    <n v="49146.51"/>
  </r>
  <r>
    <x v="8"/>
    <n v="68000"/>
    <n v="33800.269999999997"/>
    <n v="34199.730000000003"/>
    <n v="15731.17"/>
    <n v="3122.32"/>
    <n v="49146.51"/>
  </r>
  <r>
    <x v="102"/>
    <n v="50000"/>
    <n v="0"/>
    <n v="50000"/>
    <n v="0"/>
    <n v="0"/>
    <n v="50000"/>
  </r>
  <r>
    <x v="3"/>
    <n v="50000"/>
    <n v="0"/>
    <n v="50000"/>
    <n v="0"/>
    <n v="0"/>
    <n v="50000"/>
  </r>
  <r>
    <x v="103"/>
    <n v="20000"/>
    <n v="0"/>
    <n v="20000"/>
    <n v="0"/>
    <n v="0"/>
    <n v="20000"/>
  </r>
  <r>
    <x v="105"/>
    <n v="20000"/>
    <n v="0"/>
    <n v="20000"/>
    <n v="0"/>
    <n v="0"/>
    <n v="20000"/>
  </r>
  <r>
    <x v="108"/>
    <n v="10000"/>
    <n v="0"/>
    <n v="10000"/>
    <n v="0"/>
    <n v="0"/>
    <n v="10000"/>
  </r>
  <r>
    <x v="109"/>
    <n v="23000"/>
    <n v="18000"/>
    <n v="5000"/>
    <n v="0"/>
    <n v="0"/>
    <n v="23000"/>
  </r>
  <r>
    <x v="7"/>
    <n v="10000"/>
    <n v="10000"/>
    <n v="0"/>
    <n v="0"/>
    <n v="0"/>
    <n v="10000"/>
  </r>
  <r>
    <x v="8"/>
    <n v="8000"/>
    <n v="8000"/>
    <n v="0"/>
    <n v="0"/>
    <n v="0"/>
    <n v="8000"/>
  </r>
  <r>
    <x v="3"/>
    <n v="5000"/>
    <n v="0"/>
    <n v="5000"/>
    <n v="0"/>
    <n v="0"/>
    <n v="5000"/>
  </r>
  <r>
    <x v="110"/>
    <n v="5000"/>
    <n v="0"/>
    <n v="5000"/>
    <n v="0"/>
    <n v="0"/>
    <n v="5000"/>
  </r>
  <r>
    <x v="115"/>
    <n v="528369.28"/>
    <n v="528369.28"/>
    <n v="0"/>
    <n v="10600"/>
    <n v="549.20000000000005"/>
    <n v="517220.08"/>
  </r>
  <r>
    <x v="1"/>
    <n v="528369.28"/>
    <n v="528369.28"/>
    <n v="0"/>
    <n v="10600"/>
    <n v="549.20000000000005"/>
    <n v="517220.08"/>
  </r>
  <r>
    <x v="6"/>
    <n v="59.2"/>
    <n v="59.2"/>
    <n v="0"/>
    <n v="0"/>
    <n v="0"/>
    <n v="59.2"/>
  </r>
  <r>
    <x v="112"/>
    <n v="59.2"/>
    <n v="59.2"/>
    <n v="0"/>
    <n v="0"/>
    <n v="0"/>
    <n v="59.2"/>
  </r>
  <r>
    <x v="10"/>
    <n v="549.20000000000005"/>
    <n v="549.20000000000005"/>
    <n v="0"/>
    <n v="0"/>
    <n v="549.20000000000005"/>
    <n v="0"/>
  </r>
  <r>
    <x v="3"/>
    <n v="549.20000000000005"/>
    <n v="549.20000000000005"/>
    <n v="0"/>
    <n v="0"/>
    <n v="549.20000000000005"/>
    <n v="0"/>
  </r>
  <r>
    <x v="116"/>
    <n v="549.20000000000005"/>
    <n v="549.20000000000005"/>
    <n v="0"/>
    <n v="0"/>
    <n v="549.20000000000005"/>
    <n v="0"/>
  </r>
  <r>
    <x v="17"/>
    <n v="85506.48"/>
    <n v="85506.48"/>
    <n v="0"/>
    <n v="10600"/>
    <n v="0"/>
    <n v="74906.48"/>
  </r>
  <r>
    <x v="3"/>
    <n v="85506.48"/>
    <n v="85506.48"/>
    <n v="0"/>
    <n v="10600"/>
    <n v="0"/>
    <n v="74906.48"/>
  </r>
  <r>
    <x v="113"/>
    <n v="65123.08"/>
    <n v="65123.08"/>
    <n v="0"/>
    <n v="0"/>
    <n v="0"/>
    <n v="65123.08"/>
  </r>
  <r>
    <x v="117"/>
    <n v="4016.6"/>
    <n v="4016.6"/>
    <n v="0"/>
    <n v="0"/>
    <n v="0"/>
    <n v="4016.6"/>
  </r>
  <r>
    <x v="118"/>
    <n v="10600"/>
    <n v="10600"/>
    <n v="0"/>
    <n v="10600"/>
    <n v="0"/>
    <n v="0"/>
  </r>
  <r>
    <x v="119"/>
    <n v="5175.8"/>
    <n v="5175.8"/>
    <n v="0"/>
    <n v="0"/>
    <n v="0"/>
    <n v="5175.8"/>
  </r>
  <r>
    <x v="120"/>
    <n v="591"/>
    <n v="591"/>
    <n v="0"/>
    <n v="0"/>
    <n v="0"/>
    <n v="591"/>
  </r>
  <r>
    <x v="18"/>
    <n v="39308.589999999997"/>
    <n v="39308.589999999997"/>
    <n v="0"/>
    <n v="0"/>
    <n v="0"/>
    <n v="39308.589999999997"/>
  </r>
  <r>
    <x v="8"/>
    <n v="981.23"/>
    <n v="981.23"/>
    <n v="0"/>
    <n v="0"/>
    <n v="0"/>
    <n v="981.23"/>
  </r>
  <r>
    <x v="112"/>
    <n v="250.8"/>
    <n v="250.8"/>
    <n v="0"/>
    <n v="0"/>
    <n v="0"/>
    <n v="250.8"/>
  </r>
  <r>
    <x v="3"/>
    <n v="38076.559999999998"/>
    <n v="38076.559999999998"/>
    <n v="0"/>
    <n v="0"/>
    <n v="0"/>
    <n v="38076.559999999998"/>
  </r>
  <r>
    <x v="121"/>
    <n v="4000"/>
    <n v="4000"/>
    <n v="0"/>
    <n v="0"/>
    <n v="0"/>
    <n v="4000"/>
  </r>
  <r>
    <x v="122"/>
    <n v="478"/>
    <n v="478"/>
    <n v="0"/>
    <n v="0"/>
    <n v="0"/>
    <n v="478"/>
  </r>
  <r>
    <x v="123"/>
    <n v="1136.7"/>
    <n v="1136.7"/>
    <n v="0"/>
    <n v="0"/>
    <n v="0"/>
    <n v="1136.7"/>
  </r>
  <r>
    <x v="124"/>
    <n v="555.5"/>
    <n v="555.5"/>
    <n v="0"/>
    <n v="0"/>
    <n v="0"/>
    <n v="555.5"/>
  </r>
  <r>
    <x v="125"/>
    <n v="220.56"/>
    <n v="220.56"/>
    <n v="0"/>
    <n v="0"/>
    <n v="0"/>
    <n v="220.56"/>
  </r>
  <r>
    <x v="21"/>
    <n v="2120"/>
    <n v="2120"/>
    <n v="0"/>
    <n v="0"/>
    <n v="0"/>
    <n v="2120"/>
  </r>
  <r>
    <x v="126"/>
    <n v="3936.8"/>
    <n v="3936.8"/>
    <n v="0"/>
    <n v="0"/>
    <n v="0"/>
    <n v="3936.8"/>
  </r>
  <r>
    <x v="22"/>
    <n v="201.6"/>
    <n v="201.6"/>
    <n v="0"/>
    <n v="0"/>
    <n v="0"/>
    <n v="201.6"/>
  </r>
  <r>
    <x v="24"/>
    <n v="5111.5"/>
    <n v="5111.5"/>
    <n v="0"/>
    <n v="0"/>
    <n v="0"/>
    <n v="5111.5"/>
  </r>
  <r>
    <x v="25"/>
    <n v="556"/>
    <n v="556"/>
    <n v="0"/>
    <n v="0"/>
    <n v="0"/>
    <n v="556"/>
  </r>
  <r>
    <x v="127"/>
    <n v="308"/>
    <n v="308"/>
    <n v="0"/>
    <n v="0"/>
    <n v="0"/>
    <n v="308"/>
  </r>
  <r>
    <x v="128"/>
    <n v="2100"/>
    <n v="2100"/>
    <n v="0"/>
    <n v="0"/>
    <n v="0"/>
    <n v="2100"/>
  </r>
  <r>
    <x v="129"/>
    <n v="4857.8"/>
    <n v="4857.8"/>
    <n v="0"/>
    <n v="0"/>
    <n v="0"/>
    <n v="4857.8"/>
  </r>
  <r>
    <x v="130"/>
    <n v="3735.4"/>
    <n v="3735.4"/>
    <n v="0"/>
    <n v="0"/>
    <n v="0"/>
    <n v="3735.4"/>
  </r>
  <r>
    <x v="26"/>
    <n v="154"/>
    <n v="154"/>
    <n v="0"/>
    <n v="0"/>
    <n v="0"/>
    <n v="154"/>
  </r>
  <r>
    <x v="27"/>
    <n v="285.5"/>
    <n v="285.5"/>
    <n v="0"/>
    <n v="0"/>
    <n v="0"/>
    <n v="285.5"/>
  </r>
  <r>
    <x v="28"/>
    <n v="226.5"/>
    <n v="226.5"/>
    <n v="0"/>
    <n v="0"/>
    <n v="0"/>
    <n v="226.5"/>
  </r>
  <r>
    <x v="131"/>
    <n v="2616"/>
    <n v="2616"/>
    <n v="0"/>
    <n v="0"/>
    <n v="0"/>
    <n v="2616"/>
  </r>
  <r>
    <x v="132"/>
    <n v="1867"/>
    <n v="1867"/>
    <n v="0"/>
    <n v="0"/>
    <n v="0"/>
    <n v="1867"/>
  </r>
  <r>
    <x v="29"/>
    <n v="1386.7"/>
    <n v="1386.7"/>
    <n v="0"/>
    <n v="0"/>
    <n v="0"/>
    <n v="1386.7"/>
  </r>
  <r>
    <x v="133"/>
    <n v="2223"/>
    <n v="2223"/>
    <n v="0"/>
    <n v="0"/>
    <n v="0"/>
    <n v="2223"/>
  </r>
  <r>
    <x v="43"/>
    <n v="94267.5"/>
    <n v="94267.5"/>
    <n v="0"/>
    <n v="0"/>
    <n v="0"/>
    <n v="94267.5"/>
  </r>
  <r>
    <x v="112"/>
    <n v="50"/>
    <n v="50"/>
    <n v="0"/>
    <n v="0"/>
    <n v="0"/>
    <n v="50"/>
  </r>
  <r>
    <x v="3"/>
    <n v="94217.5"/>
    <n v="94217.5"/>
    <n v="0"/>
    <n v="0"/>
    <n v="0"/>
    <n v="94217.5"/>
  </r>
  <r>
    <x v="44"/>
    <n v="94217.5"/>
    <n v="94217.5"/>
    <n v="0"/>
    <n v="0"/>
    <n v="0"/>
    <n v="94217.5"/>
  </r>
  <r>
    <x v="49"/>
    <n v="40973.449999999997"/>
    <n v="40973.449999999997"/>
    <n v="0"/>
    <n v="0"/>
    <n v="0"/>
    <n v="40973.449999999997"/>
  </r>
  <r>
    <x v="8"/>
    <n v="10.56"/>
    <n v="10.56"/>
    <n v="0"/>
    <n v="0"/>
    <n v="0"/>
    <n v="10.56"/>
  </r>
  <r>
    <x v="3"/>
    <n v="40962.89"/>
    <n v="40962.89"/>
    <n v="0"/>
    <n v="0"/>
    <n v="0"/>
    <n v="40962.89"/>
  </r>
  <r>
    <x v="134"/>
    <n v="28852.45"/>
    <n v="28852.45"/>
    <n v="0"/>
    <n v="0"/>
    <n v="0"/>
    <n v="28852.45"/>
  </r>
  <r>
    <x v="135"/>
    <n v="120.2"/>
    <n v="120.2"/>
    <n v="0"/>
    <n v="0"/>
    <n v="0"/>
    <n v="120.2"/>
  </r>
  <r>
    <x v="136"/>
    <n v="1801.75"/>
    <n v="1801.75"/>
    <n v="0"/>
    <n v="0"/>
    <n v="0"/>
    <n v="1801.75"/>
  </r>
  <r>
    <x v="137"/>
    <n v="795.5"/>
    <n v="795.5"/>
    <n v="0"/>
    <n v="0"/>
    <n v="0"/>
    <n v="795.5"/>
  </r>
  <r>
    <x v="138"/>
    <n v="15"/>
    <n v="15"/>
    <n v="0"/>
    <n v="0"/>
    <n v="0"/>
    <n v="15"/>
  </r>
  <r>
    <x v="139"/>
    <n v="9377.99"/>
    <n v="9377.99"/>
    <n v="0"/>
    <n v="0"/>
    <n v="0"/>
    <n v="9377.99"/>
  </r>
  <r>
    <x v="2"/>
    <n v="106350"/>
    <n v="106350"/>
    <n v="0"/>
    <n v="0"/>
    <n v="0"/>
    <n v="106350"/>
  </r>
  <r>
    <x v="3"/>
    <n v="106350"/>
    <n v="106350"/>
    <n v="0"/>
    <n v="0"/>
    <n v="0"/>
    <n v="106350"/>
  </r>
  <r>
    <x v="140"/>
    <n v="1665"/>
    <n v="1665"/>
    <n v="0"/>
    <n v="0"/>
    <n v="0"/>
    <n v="1665"/>
  </r>
  <r>
    <x v="141"/>
    <n v="6348.4"/>
    <n v="6348.4"/>
    <n v="0"/>
    <n v="0"/>
    <n v="0"/>
    <n v="6348.4"/>
  </r>
  <r>
    <x v="142"/>
    <n v="6"/>
    <n v="6"/>
    <n v="0"/>
    <n v="0"/>
    <n v="0"/>
    <n v="6"/>
  </r>
  <r>
    <x v="143"/>
    <n v="5220"/>
    <n v="5220"/>
    <n v="0"/>
    <n v="0"/>
    <n v="0"/>
    <n v="5220"/>
  </r>
  <r>
    <x v="144"/>
    <n v="16432"/>
    <n v="16432"/>
    <n v="0"/>
    <n v="0"/>
    <n v="0"/>
    <n v="16432"/>
  </r>
  <r>
    <x v="145"/>
    <n v="1488"/>
    <n v="1488"/>
    <n v="0"/>
    <n v="0"/>
    <n v="0"/>
    <n v="1488"/>
  </r>
  <r>
    <x v="146"/>
    <n v="1562"/>
    <n v="1562"/>
    <n v="0"/>
    <n v="0"/>
    <n v="0"/>
    <n v="1562"/>
  </r>
  <r>
    <x v="147"/>
    <n v="1956"/>
    <n v="1956"/>
    <n v="0"/>
    <n v="0"/>
    <n v="0"/>
    <n v="1956"/>
  </r>
  <r>
    <x v="148"/>
    <n v="11850"/>
    <n v="11850"/>
    <n v="0"/>
    <n v="0"/>
    <n v="0"/>
    <n v="11850"/>
  </r>
  <r>
    <x v="149"/>
    <n v="2182"/>
    <n v="2182"/>
    <n v="0"/>
    <n v="0"/>
    <n v="0"/>
    <n v="2182"/>
  </r>
  <r>
    <x v="150"/>
    <n v="9076"/>
    <n v="9076"/>
    <n v="0"/>
    <n v="0"/>
    <n v="0"/>
    <n v="9076"/>
  </r>
  <r>
    <x v="151"/>
    <n v="13796.5"/>
    <n v="13796.5"/>
    <n v="0"/>
    <n v="0"/>
    <n v="0"/>
    <n v="13796.5"/>
  </r>
  <r>
    <x v="152"/>
    <n v="18536.5"/>
    <n v="18536.5"/>
    <n v="0"/>
    <n v="0"/>
    <n v="0"/>
    <n v="18536.5"/>
  </r>
  <r>
    <x v="77"/>
    <n v="16231.6"/>
    <n v="16231.6"/>
    <n v="0"/>
    <n v="0"/>
    <n v="0"/>
    <n v="16231.6"/>
  </r>
  <r>
    <x v="79"/>
    <n v="34037.26"/>
    <n v="34037.26"/>
    <n v="0"/>
    <n v="0"/>
    <n v="0"/>
    <n v="34037.26"/>
  </r>
  <r>
    <x v="3"/>
    <n v="34037.26"/>
    <n v="34037.26"/>
    <n v="0"/>
    <n v="0"/>
    <n v="0"/>
    <n v="34037.26"/>
  </r>
  <r>
    <x v="153"/>
    <n v="4037.26"/>
    <n v="4037.26"/>
    <n v="0"/>
    <n v="0"/>
    <n v="0"/>
    <n v="4037.26"/>
  </r>
  <r>
    <x v="80"/>
    <n v="30000"/>
    <n v="30000"/>
    <n v="0"/>
    <n v="0"/>
    <n v="0"/>
    <n v="30000"/>
  </r>
  <r>
    <x v="85"/>
    <n v="46250.400000000001"/>
    <n v="46250.400000000001"/>
    <n v="0"/>
    <n v="0"/>
    <n v="0"/>
    <n v="46250.400000000001"/>
  </r>
  <r>
    <x v="7"/>
    <n v="20000"/>
    <n v="20000"/>
    <n v="0"/>
    <n v="0"/>
    <n v="0"/>
    <n v="20000"/>
  </r>
  <r>
    <x v="8"/>
    <n v="26150.400000000001"/>
    <n v="26150.400000000001"/>
    <n v="0"/>
    <n v="0"/>
    <n v="0"/>
    <n v="26150.400000000001"/>
  </r>
  <r>
    <x v="112"/>
    <n v="100"/>
    <n v="100"/>
    <n v="0"/>
    <n v="0"/>
    <n v="0"/>
    <n v="100"/>
  </r>
  <r>
    <x v="90"/>
    <n v="81"/>
    <n v="81"/>
    <n v="0"/>
    <n v="0"/>
    <n v="0"/>
    <n v="81"/>
  </r>
  <r>
    <x v="112"/>
    <n v="81"/>
    <n v="81"/>
    <n v="0"/>
    <n v="0"/>
    <n v="0"/>
    <n v="81"/>
  </r>
  <r>
    <x v="93"/>
    <n v="5081.74"/>
    <n v="5081.74"/>
    <n v="0"/>
    <n v="0"/>
    <n v="0"/>
    <n v="5081.74"/>
  </r>
  <r>
    <x v="112"/>
    <n v="81.739999999999995"/>
    <n v="81.739999999999995"/>
    <n v="0"/>
    <n v="0"/>
    <n v="0"/>
    <n v="81.739999999999995"/>
  </r>
  <r>
    <x v="3"/>
    <n v="5000"/>
    <n v="5000"/>
    <n v="0"/>
    <n v="0"/>
    <n v="0"/>
    <n v="5000"/>
  </r>
  <r>
    <x v="154"/>
    <n v="5000"/>
    <n v="5000"/>
    <n v="0"/>
    <n v="0"/>
    <n v="0"/>
    <n v="5000"/>
  </r>
  <r>
    <x v="98"/>
    <n v="54"/>
    <n v="54"/>
    <n v="0"/>
    <n v="0"/>
    <n v="0"/>
    <n v="54"/>
  </r>
  <r>
    <x v="8"/>
    <n v="54"/>
    <n v="54"/>
    <n v="0"/>
    <n v="0"/>
    <n v="0"/>
    <n v="54"/>
  </r>
  <r>
    <x v="99"/>
    <n v="2194.67"/>
    <n v="2194.67"/>
    <n v="0"/>
    <n v="0"/>
    <n v="0"/>
    <n v="2194.67"/>
  </r>
  <r>
    <x v="8"/>
    <n v="2194.67"/>
    <n v="2194.67"/>
    <n v="0"/>
    <n v="0"/>
    <n v="0"/>
    <n v="2194.67"/>
  </r>
  <r>
    <x v="102"/>
    <n v="3778.84"/>
    <n v="3778.84"/>
    <n v="0"/>
    <n v="0"/>
    <n v="0"/>
    <n v="3778.84"/>
  </r>
  <r>
    <x v="8"/>
    <n v="620.84"/>
    <n v="620.84"/>
    <n v="0"/>
    <n v="0"/>
    <n v="0"/>
    <n v="620.84"/>
  </r>
  <r>
    <x v="3"/>
    <n v="3158"/>
    <n v="3158"/>
    <n v="0"/>
    <n v="0"/>
    <n v="0"/>
    <n v="3158"/>
  </r>
  <r>
    <x v="155"/>
    <n v="2177"/>
    <n v="2177"/>
    <n v="0"/>
    <n v="0"/>
    <n v="0"/>
    <n v="2177"/>
  </r>
  <r>
    <x v="156"/>
    <n v="981"/>
    <n v="981"/>
    <n v="0"/>
    <n v="0"/>
    <n v="0"/>
    <n v="981"/>
  </r>
  <r>
    <x v="109"/>
    <n v="69876.95"/>
    <n v="69876.95"/>
    <n v="0"/>
    <n v="0"/>
    <n v="0"/>
    <n v="69876.95"/>
  </r>
  <r>
    <x v="8"/>
    <n v="0.16"/>
    <n v="0.16"/>
    <n v="0"/>
    <n v="0"/>
    <n v="0"/>
    <n v="0.16"/>
  </r>
  <r>
    <x v="112"/>
    <n v="8.68"/>
    <n v="8.68"/>
    <n v="0"/>
    <n v="0"/>
    <n v="0"/>
    <n v="8.68"/>
  </r>
  <r>
    <x v="3"/>
    <n v="69868.11"/>
    <n v="69868.11"/>
    <n v="0"/>
    <n v="0"/>
    <n v="0"/>
    <n v="69868.11"/>
  </r>
  <r>
    <x v="157"/>
    <n v="2900"/>
    <n v="2900"/>
    <n v="0"/>
    <n v="0"/>
    <n v="0"/>
    <n v="2900"/>
  </r>
  <r>
    <x v="158"/>
    <n v="16968.11"/>
    <n v="16968.11"/>
    <n v="0"/>
    <n v="0"/>
    <n v="0"/>
    <n v="16968.11"/>
  </r>
  <r>
    <x v="159"/>
    <n v="50000"/>
    <n v="50000"/>
    <n v="0"/>
    <n v="0"/>
    <n v="0"/>
    <n v="50000"/>
  </r>
  <r>
    <x v="160"/>
    <n v="23263.32"/>
    <n v="23263.32"/>
    <n v="0"/>
    <n v="12370"/>
    <n v="0"/>
    <n v="10893.32"/>
  </r>
  <r>
    <x v="1"/>
    <n v="23263.32"/>
    <n v="23263.32"/>
    <n v="0"/>
    <n v="12370"/>
    <n v="0"/>
    <n v="10893.32"/>
  </r>
  <r>
    <x v="6"/>
    <n v="5676.89"/>
    <n v="5676.89"/>
    <n v="0"/>
    <n v="0"/>
    <n v="0"/>
    <n v="5676.89"/>
  </r>
  <r>
    <x v="3"/>
    <n v="5676.89"/>
    <n v="5676.89"/>
    <n v="0"/>
    <n v="0"/>
    <n v="0"/>
    <n v="5676.89"/>
  </r>
  <r>
    <x v="161"/>
    <n v="881"/>
    <n v="881"/>
    <n v="0"/>
    <n v="0"/>
    <n v="0"/>
    <n v="881"/>
  </r>
  <r>
    <x v="162"/>
    <n v="4.63"/>
    <n v="4.63"/>
    <n v="0"/>
    <n v="0"/>
    <n v="0"/>
    <n v="4.63"/>
  </r>
  <r>
    <x v="163"/>
    <n v="51.26"/>
    <n v="51.26"/>
    <n v="0"/>
    <n v="0"/>
    <n v="0"/>
    <n v="51.26"/>
  </r>
  <r>
    <x v="164"/>
    <n v="95"/>
    <n v="95"/>
    <n v="0"/>
    <n v="0"/>
    <n v="0"/>
    <n v="95"/>
  </r>
  <r>
    <x v="165"/>
    <n v="4645"/>
    <n v="4645"/>
    <n v="0"/>
    <n v="0"/>
    <n v="0"/>
    <n v="4645"/>
  </r>
  <r>
    <x v="17"/>
    <n v="1920.35"/>
    <n v="1920.35"/>
    <n v="0"/>
    <n v="0"/>
    <n v="0"/>
    <n v="1920.35"/>
  </r>
  <r>
    <x v="3"/>
    <n v="1920.35"/>
    <n v="1920.35"/>
    <n v="0"/>
    <n v="0"/>
    <n v="0"/>
    <n v="1920.35"/>
  </r>
  <r>
    <x v="166"/>
    <n v="58.24"/>
    <n v="58.24"/>
    <n v="0"/>
    <n v="0"/>
    <n v="0"/>
    <n v="58.24"/>
  </r>
  <r>
    <x v="167"/>
    <n v="500"/>
    <n v="500"/>
    <n v="0"/>
    <n v="0"/>
    <n v="0"/>
    <n v="500"/>
  </r>
  <r>
    <x v="168"/>
    <n v="181"/>
    <n v="181"/>
    <n v="0"/>
    <n v="0"/>
    <n v="0"/>
    <n v="181"/>
  </r>
  <r>
    <x v="169"/>
    <n v="249.31"/>
    <n v="249.31"/>
    <n v="0"/>
    <n v="0"/>
    <n v="0"/>
    <n v="249.31"/>
  </r>
  <r>
    <x v="170"/>
    <n v="0.4"/>
    <n v="0.4"/>
    <n v="0"/>
    <n v="0"/>
    <n v="0"/>
    <n v="0.4"/>
  </r>
  <r>
    <x v="171"/>
    <n v="804.8"/>
    <n v="804.8"/>
    <n v="0"/>
    <n v="0"/>
    <n v="0"/>
    <n v="804.8"/>
  </r>
  <r>
    <x v="172"/>
    <n v="126.6"/>
    <n v="126.6"/>
    <n v="0"/>
    <n v="0"/>
    <n v="0"/>
    <n v="126.6"/>
  </r>
  <r>
    <x v="18"/>
    <n v="12370"/>
    <n v="12370"/>
    <n v="0"/>
    <n v="12370"/>
    <n v="0"/>
    <n v="0"/>
  </r>
  <r>
    <x v="112"/>
    <n v="12370"/>
    <n v="12370"/>
    <n v="0"/>
    <n v="12370"/>
    <n v="0"/>
    <n v="0"/>
  </r>
  <r>
    <x v="173"/>
    <n v="12370"/>
    <n v="12370"/>
    <n v="0"/>
    <n v="12370"/>
    <n v="0"/>
    <n v="0"/>
  </r>
  <r>
    <x v="49"/>
    <n v="3069.08"/>
    <n v="3069.08"/>
    <n v="0"/>
    <n v="0"/>
    <n v="0"/>
    <n v="3069.08"/>
  </r>
  <r>
    <x v="3"/>
    <n v="3069.08"/>
    <n v="3069.08"/>
    <n v="0"/>
    <n v="0"/>
    <n v="0"/>
    <n v="3069.08"/>
  </r>
  <r>
    <x v="174"/>
    <n v="1"/>
    <n v="1"/>
    <n v="0"/>
    <n v="0"/>
    <n v="0"/>
    <n v="1"/>
  </r>
  <r>
    <x v="175"/>
    <n v="3067.5"/>
    <n v="3067.5"/>
    <n v="0"/>
    <n v="0"/>
    <n v="0"/>
    <n v="3067.5"/>
  </r>
  <r>
    <x v="176"/>
    <n v="0.57999999999999996"/>
    <n v="0.57999999999999996"/>
    <n v="0"/>
    <n v="0"/>
    <n v="0"/>
    <n v="0.57999999999999996"/>
  </r>
  <r>
    <x v="2"/>
    <n v="3"/>
    <n v="3"/>
    <n v="0"/>
    <n v="0"/>
    <n v="0"/>
    <n v="3"/>
  </r>
  <r>
    <x v="3"/>
    <n v="3"/>
    <n v="3"/>
    <n v="0"/>
    <n v="0"/>
    <n v="0"/>
    <n v="3"/>
  </r>
  <r>
    <x v="177"/>
    <n v="3"/>
    <n v="3"/>
    <n v="0"/>
    <n v="0"/>
    <n v="0"/>
    <n v="3"/>
  </r>
  <r>
    <x v="90"/>
    <n v="224"/>
    <n v="224"/>
    <n v="0"/>
    <n v="0"/>
    <n v="0"/>
    <n v="224"/>
  </r>
  <r>
    <x v="112"/>
    <n v="224"/>
    <n v="224"/>
    <n v="0"/>
    <n v="0"/>
    <n v="0"/>
    <n v="224"/>
  </r>
  <r>
    <x v="178"/>
    <n v="224"/>
    <n v="224"/>
    <n v="0"/>
    <n v="0"/>
    <n v="0"/>
    <n v="224"/>
  </r>
  <r>
    <x v="179"/>
    <n v="21989.040000000001"/>
    <n v="21989.040000000001"/>
    <n v="0"/>
    <n v="21989.040000000001"/>
    <n v="0"/>
    <n v="0"/>
  </r>
  <r>
    <x v="1"/>
    <n v="21989.040000000001"/>
    <n v="21989.040000000001"/>
    <n v="0"/>
    <n v="21989.040000000001"/>
    <n v="0"/>
    <n v="0"/>
  </r>
  <r>
    <x v="18"/>
    <n v="21989.040000000001"/>
    <n v="21989.040000000001"/>
    <n v="0"/>
    <n v="21989.040000000001"/>
    <n v="0"/>
    <n v="0"/>
  </r>
  <r>
    <x v="112"/>
    <n v="21989.040000000001"/>
    <n v="21989.040000000001"/>
    <n v="0"/>
    <n v="21989.040000000001"/>
    <n v="0"/>
    <n v="0"/>
  </r>
  <r>
    <x v="173"/>
    <n v="21989.040000000001"/>
    <n v="21989.040000000001"/>
    <n v="0"/>
    <n v="21989.040000000001"/>
    <n v="0"/>
    <n v="0"/>
  </r>
  <r>
    <x v="180"/>
    <n v="3.18"/>
    <n v="3.18"/>
    <n v="0"/>
    <n v="0"/>
    <n v="0"/>
    <n v="3.18"/>
  </r>
  <r>
    <x v="1"/>
    <n v="3.18"/>
    <n v="3.18"/>
    <n v="0"/>
    <n v="0"/>
    <n v="0"/>
    <n v="3.18"/>
  </r>
  <r>
    <x v="99"/>
    <n v="3.18"/>
    <n v="3.18"/>
    <n v="0"/>
    <n v="0"/>
    <n v="0"/>
    <n v="3.18"/>
  </r>
  <r>
    <x v="3"/>
    <n v="3.18"/>
    <n v="3.18"/>
    <n v="0"/>
    <n v="0"/>
    <n v="0"/>
    <n v="3.18"/>
  </r>
  <r>
    <x v="181"/>
    <n v="3.18"/>
    <n v="3.18"/>
    <n v="0"/>
    <n v="0"/>
    <n v="0"/>
    <n v="3.18"/>
  </r>
  <r>
    <x v="182"/>
    <n v="15715367.789999999"/>
    <n v="12061066.48"/>
    <n v="3654301.31"/>
    <n v="6780409.7800000003"/>
    <n v="2818918.85"/>
    <n v="6116039.16000000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8">
  <r>
    <x v="0"/>
    <n v="1306222.99"/>
    <n v="655493.4"/>
    <n v="650729.59"/>
    <n v="406210.43"/>
    <n v="52031.12"/>
    <n v="847981.44"/>
  </r>
  <r>
    <x v="1"/>
    <n v="1306222.99"/>
    <n v="655493.4"/>
    <n v="650729.59"/>
    <n v="406210.43"/>
    <n v="52031.12"/>
    <n v="847981.44"/>
  </r>
  <r>
    <x v="2"/>
    <n v="45000"/>
    <n v="39881.699999999997"/>
    <n v="5118.3"/>
    <n v="35190"/>
    <n v="250"/>
    <n v="9560"/>
  </r>
  <r>
    <x v="3"/>
    <n v="45000"/>
    <n v="39881.699999999997"/>
    <n v="5118.3"/>
    <n v="35190"/>
    <n v="250"/>
    <n v="9560"/>
  </r>
  <r>
    <x v="4"/>
    <n v="5000"/>
    <n v="5000"/>
    <n v="0"/>
    <n v="2100"/>
    <n v="500"/>
    <n v="2400"/>
  </r>
  <r>
    <x v="3"/>
    <n v="5000"/>
    <n v="5000"/>
    <n v="0"/>
    <n v="2100"/>
    <n v="500"/>
    <n v="2400"/>
  </r>
  <r>
    <x v="5"/>
    <n v="490000"/>
    <n v="319860.5"/>
    <n v="170139.5"/>
    <n v="257003.2"/>
    <n v="10380.799999999999"/>
    <n v="222616"/>
  </r>
  <r>
    <x v="6"/>
    <n v="490000"/>
    <n v="319860.5"/>
    <n v="170139.5"/>
    <n v="257003.2"/>
    <n v="10380.799999999999"/>
    <n v="222616"/>
  </r>
  <r>
    <x v="7"/>
    <n v="490000"/>
    <n v="319860.5"/>
    <n v="170139.5"/>
    <n v="257003.2"/>
    <n v="10380.799999999999"/>
    <n v="222616"/>
  </r>
  <r>
    <x v="8"/>
    <n v="154223"/>
    <n v="46950.93"/>
    <n v="107272.07"/>
    <n v="14030"/>
    <n v="3800"/>
    <n v="136393"/>
  </r>
  <r>
    <x v="3"/>
    <n v="55000"/>
    <n v="46950.93"/>
    <n v="8049.07"/>
    <n v="14030"/>
    <n v="3800"/>
    <n v="37170"/>
  </r>
  <r>
    <x v="6"/>
    <n v="99223"/>
    <n v="0"/>
    <n v="99223"/>
    <n v="0"/>
    <n v="0"/>
    <n v="99223"/>
  </r>
  <r>
    <x v="9"/>
    <n v="10000"/>
    <n v="0"/>
    <n v="10000"/>
    <n v="0"/>
    <n v="0"/>
    <n v="10000"/>
  </r>
  <r>
    <x v="10"/>
    <n v="5000"/>
    <n v="0"/>
    <n v="5000"/>
    <n v="0"/>
    <n v="0"/>
    <n v="5000"/>
  </r>
  <r>
    <x v="11"/>
    <n v="5000"/>
    <n v="0"/>
    <n v="5000"/>
    <n v="0"/>
    <n v="0"/>
    <n v="5000"/>
  </r>
  <r>
    <x v="12"/>
    <n v="5000"/>
    <n v="0"/>
    <n v="5000"/>
    <n v="0"/>
    <n v="0"/>
    <n v="5000"/>
  </r>
  <r>
    <x v="13"/>
    <n v="5000"/>
    <n v="0"/>
    <n v="5000"/>
    <n v="0"/>
    <n v="0"/>
    <n v="5000"/>
  </r>
  <r>
    <x v="14"/>
    <n v="5000"/>
    <n v="0"/>
    <n v="5000"/>
    <n v="0"/>
    <n v="0"/>
    <n v="5000"/>
  </r>
  <r>
    <x v="15"/>
    <n v="4223"/>
    <n v="0"/>
    <n v="4223"/>
    <n v="0"/>
    <n v="0"/>
    <n v="4223"/>
  </r>
  <r>
    <x v="16"/>
    <n v="5000"/>
    <n v="0"/>
    <n v="5000"/>
    <n v="0"/>
    <n v="0"/>
    <n v="5000"/>
  </r>
  <r>
    <x v="17"/>
    <n v="30000"/>
    <n v="0"/>
    <n v="30000"/>
    <n v="0"/>
    <n v="0"/>
    <n v="30000"/>
  </r>
  <r>
    <x v="18"/>
    <n v="5000"/>
    <n v="0"/>
    <n v="5000"/>
    <n v="0"/>
    <n v="0"/>
    <n v="5000"/>
  </r>
  <r>
    <x v="19"/>
    <n v="5000"/>
    <n v="0"/>
    <n v="5000"/>
    <n v="0"/>
    <n v="0"/>
    <n v="5000"/>
  </r>
  <r>
    <x v="20"/>
    <n v="5000"/>
    <n v="0"/>
    <n v="5000"/>
    <n v="0"/>
    <n v="0"/>
    <n v="5000"/>
  </r>
  <r>
    <x v="21"/>
    <n v="10000"/>
    <n v="0"/>
    <n v="10000"/>
    <n v="0"/>
    <n v="0"/>
    <n v="10000"/>
  </r>
  <r>
    <x v="22"/>
    <n v="5000"/>
    <n v="5000"/>
    <n v="0"/>
    <n v="1125"/>
    <n v="0"/>
    <n v="3875"/>
  </r>
  <r>
    <x v="3"/>
    <n v="5000"/>
    <n v="5000"/>
    <n v="0"/>
    <n v="1125"/>
    <n v="0"/>
    <n v="3875"/>
  </r>
  <r>
    <x v="23"/>
    <n v="60000"/>
    <n v="50000"/>
    <n v="10000"/>
    <n v="38448.26"/>
    <n v="0"/>
    <n v="21551.74"/>
  </r>
  <r>
    <x v="3"/>
    <n v="60000"/>
    <n v="50000"/>
    <n v="10000"/>
    <n v="38448.26"/>
    <n v="0"/>
    <n v="21551.74"/>
  </r>
  <r>
    <x v="24"/>
    <n v="124000"/>
    <n v="0"/>
    <n v="124000"/>
    <n v="0"/>
    <n v="0"/>
    <n v="124000"/>
  </r>
  <r>
    <x v="6"/>
    <n v="124000"/>
    <n v="0"/>
    <n v="124000"/>
    <n v="0"/>
    <n v="0"/>
    <n v="124000"/>
  </r>
  <r>
    <x v="25"/>
    <n v="80000"/>
    <n v="0"/>
    <n v="80000"/>
    <n v="0"/>
    <n v="0"/>
    <n v="80000"/>
  </r>
  <r>
    <x v="26"/>
    <n v="40000"/>
    <n v="0"/>
    <n v="40000"/>
    <n v="0"/>
    <n v="0"/>
    <n v="40000"/>
  </r>
  <r>
    <x v="27"/>
    <n v="4000"/>
    <n v="0"/>
    <n v="4000"/>
    <n v="0"/>
    <n v="0"/>
    <n v="4000"/>
  </r>
  <r>
    <x v="28"/>
    <n v="40000"/>
    <n v="40000"/>
    <n v="0"/>
    <n v="13460"/>
    <n v="15250"/>
    <n v="11290"/>
  </r>
  <r>
    <x v="3"/>
    <n v="40000"/>
    <n v="40000"/>
    <n v="0"/>
    <n v="13460"/>
    <n v="15250"/>
    <n v="11290"/>
  </r>
  <r>
    <x v="29"/>
    <n v="49999.99"/>
    <n v="0"/>
    <n v="49999.99"/>
    <n v="0"/>
    <n v="0"/>
    <n v="49999.99"/>
  </r>
  <r>
    <x v="30"/>
    <n v="24999.99"/>
    <n v="0"/>
    <n v="24999.99"/>
    <n v="0"/>
    <n v="0"/>
    <n v="24999.99"/>
  </r>
  <r>
    <x v="31"/>
    <n v="25000"/>
    <n v="0"/>
    <n v="25000"/>
    <n v="0"/>
    <n v="0"/>
    <n v="25000"/>
  </r>
  <r>
    <x v="32"/>
    <n v="12000"/>
    <n v="12000"/>
    <n v="0"/>
    <n v="7572"/>
    <n v="528"/>
    <n v="3900"/>
  </r>
  <r>
    <x v="3"/>
    <n v="12000"/>
    <n v="12000"/>
    <n v="0"/>
    <n v="7572"/>
    <n v="528"/>
    <n v="3900"/>
  </r>
  <r>
    <x v="33"/>
    <n v="60000"/>
    <n v="55000"/>
    <n v="5000"/>
    <n v="20050.8"/>
    <n v="8722"/>
    <n v="31227.200000000001"/>
  </r>
  <r>
    <x v="3"/>
    <n v="60000"/>
    <n v="55000"/>
    <n v="5000"/>
    <n v="20050.8"/>
    <n v="8722"/>
    <n v="31227.200000000001"/>
  </r>
  <r>
    <x v="34"/>
    <n v="120000"/>
    <n v="30000"/>
    <n v="90000"/>
    <n v="1500"/>
    <n v="9478"/>
    <n v="109022"/>
  </r>
  <r>
    <x v="31"/>
    <n v="20000"/>
    <n v="20000"/>
    <n v="0"/>
    <n v="0"/>
    <n v="9478"/>
    <n v="10522"/>
  </r>
  <r>
    <x v="3"/>
    <n v="100000"/>
    <n v="10000"/>
    <n v="90000"/>
    <n v="1500"/>
    <n v="0"/>
    <n v="98500"/>
  </r>
  <r>
    <x v="35"/>
    <n v="68000"/>
    <n v="33800.269999999997"/>
    <n v="34199.730000000003"/>
    <n v="15731.17"/>
    <n v="3122.32"/>
    <n v="49146.51"/>
  </r>
  <r>
    <x v="31"/>
    <n v="68000"/>
    <n v="33800.269999999997"/>
    <n v="34199.730000000003"/>
    <n v="15731.17"/>
    <n v="3122.32"/>
    <n v="49146.51"/>
  </r>
  <r>
    <x v="36"/>
    <n v="50000"/>
    <n v="0"/>
    <n v="50000"/>
    <n v="0"/>
    <n v="0"/>
    <n v="50000"/>
  </r>
  <r>
    <x v="6"/>
    <n v="50000"/>
    <n v="0"/>
    <n v="50000"/>
    <n v="0"/>
    <n v="0"/>
    <n v="50000"/>
  </r>
  <r>
    <x v="37"/>
    <n v="20000"/>
    <n v="0"/>
    <n v="20000"/>
    <n v="0"/>
    <n v="0"/>
    <n v="20000"/>
  </r>
  <r>
    <x v="38"/>
    <n v="20000"/>
    <n v="0"/>
    <n v="20000"/>
    <n v="0"/>
    <n v="0"/>
    <n v="20000"/>
  </r>
  <r>
    <x v="39"/>
    <n v="10000"/>
    <n v="0"/>
    <n v="10000"/>
    <n v="0"/>
    <n v="0"/>
    <n v="10000"/>
  </r>
  <r>
    <x v="40"/>
    <n v="23000"/>
    <n v="18000"/>
    <n v="5000"/>
    <n v="0"/>
    <n v="0"/>
    <n v="23000"/>
  </r>
  <r>
    <x v="30"/>
    <n v="10000"/>
    <n v="10000"/>
    <n v="0"/>
    <n v="0"/>
    <n v="0"/>
    <n v="10000"/>
  </r>
  <r>
    <x v="31"/>
    <n v="8000"/>
    <n v="8000"/>
    <n v="0"/>
    <n v="0"/>
    <n v="0"/>
    <n v="8000"/>
  </r>
  <r>
    <x v="6"/>
    <n v="5000"/>
    <n v="0"/>
    <n v="5000"/>
    <n v="0"/>
    <n v="0"/>
    <n v="5000"/>
  </r>
  <r>
    <x v="41"/>
    <n v="5000"/>
    <n v="0"/>
    <n v="5000"/>
    <n v="0"/>
    <n v="0"/>
    <n v="50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68">
  <r>
    <x v="0"/>
    <n v="13690715.98"/>
    <n v="10687144.26"/>
    <n v="3003571.72"/>
    <n v="6329240.3099999996"/>
    <n v="2766338.53"/>
    <n v="4595137.1399999997"/>
  </r>
  <r>
    <x v="1"/>
    <n v="13690715.98"/>
    <n v="10687144.26"/>
    <n v="3003571.72"/>
    <n v="6329240.3099999996"/>
    <n v="2766338.53"/>
    <n v="4595137.1399999997"/>
  </r>
  <r>
    <x v="2"/>
    <n v="175427.32"/>
    <n v="116985.14"/>
    <n v="58442.18"/>
    <n v="80443.740000000005"/>
    <n v="2783.85"/>
    <n v="92199.73"/>
  </r>
  <r>
    <x v="3"/>
    <n v="113427.32"/>
    <n v="54985.14"/>
    <n v="58442.18"/>
    <n v="54985.14"/>
    <n v="0"/>
    <n v="58442.18"/>
  </r>
  <r>
    <x v="4"/>
    <n v="62000"/>
    <n v="62000"/>
    <n v="0"/>
    <n v="25458.6"/>
    <n v="2783.85"/>
    <n v="33757.550000000003"/>
  </r>
  <r>
    <x v="5"/>
    <n v="11713.8"/>
    <n v="4501.0200000000004"/>
    <n v="7212.78"/>
    <n v="4501.0200000000004"/>
    <n v="0"/>
    <n v="7212.78"/>
  </r>
  <r>
    <x v="3"/>
    <n v="11713.8"/>
    <n v="4501.0200000000004"/>
    <n v="7212.78"/>
    <n v="4501.0200000000004"/>
    <n v="0"/>
    <n v="7212.78"/>
  </r>
  <r>
    <x v="6"/>
    <n v="513466.98"/>
    <n v="513466.98"/>
    <n v="0"/>
    <n v="403805.46"/>
    <n v="24181.75"/>
    <n v="85479.77"/>
  </r>
  <r>
    <x v="3"/>
    <n v="286396.98"/>
    <n v="286396.98"/>
    <n v="0"/>
    <n v="287610.7"/>
    <n v="0"/>
    <n v="-1213.72"/>
  </r>
  <r>
    <x v="4"/>
    <n v="92000"/>
    <n v="92000"/>
    <n v="0"/>
    <n v="49261.52"/>
    <n v="21000.69"/>
    <n v="21737.79"/>
  </r>
  <r>
    <x v="7"/>
    <n v="50000"/>
    <n v="50000"/>
    <n v="0"/>
    <n v="24433.24"/>
    <n v="3181.06"/>
    <n v="22385.7"/>
  </r>
  <r>
    <x v="8"/>
    <n v="85070"/>
    <n v="85070"/>
    <n v="0"/>
    <n v="42500"/>
    <n v="0"/>
    <n v="42570"/>
  </r>
  <r>
    <x v="9"/>
    <n v="85070"/>
    <n v="85070"/>
    <n v="0"/>
    <n v="42500"/>
    <n v="0"/>
    <n v="42570"/>
  </r>
  <r>
    <x v="10"/>
    <n v="24534.720000000001"/>
    <n v="12251.04"/>
    <n v="12283.68"/>
    <n v="12251.04"/>
    <n v="0"/>
    <n v="12283.68"/>
  </r>
  <r>
    <x v="3"/>
    <n v="24534.720000000001"/>
    <n v="12251.04"/>
    <n v="12283.68"/>
    <n v="12251.04"/>
    <n v="0"/>
    <n v="12283.68"/>
  </r>
  <r>
    <x v="11"/>
    <n v="102940.24"/>
    <n v="61314.74"/>
    <n v="41625.5"/>
    <n v="40950.79"/>
    <n v="0"/>
    <n v="61989.45"/>
  </r>
  <r>
    <x v="3"/>
    <n v="77940.240000000005"/>
    <n v="36314.74"/>
    <n v="41625.5"/>
    <n v="35460.019999999997"/>
    <n v="0"/>
    <n v="42480.22"/>
  </r>
  <r>
    <x v="4"/>
    <n v="25000"/>
    <n v="25000"/>
    <n v="0"/>
    <n v="5490.77"/>
    <n v="0"/>
    <n v="19509.23"/>
  </r>
  <r>
    <x v="12"/>
    <n v="34476.959999999999"/>
    <n v="17514.12"/>
    <n v="16962.84"/>
    <n v="17514.12"/>
    <n v="0"/>
    <n v="16962.84"/>
  </r>
  <r>
    <x v="3"/>
    <n v="34476.959999999999"/>
    <n v="17514.12"/>
    <n v="16962.84"/>
    <n v="17514.12"/>
    <n v="0"/>
    <n v="16962.84"/>
  </r>
  <r>
    <x v="13"/>
    <n v="237219.9"/>
    <n v="137029.44"/>
    <n v="100190.46"/>
    <n v="127903.85"/>
    <n v="0"/>
    <n v="109316.05"/>
  </r>
  <r>
    <x v="3"/>
    <n v="222219.9"/>
    <n v="122029.44"/>
    <n v="100190.46"/>
    <n v="119594.07"/>
    <n v="0"/>
    <n v="102625.83"/>
  </r>
  <r>
    <x v="4"/>
    <n v="15000"/>
    <n v="15000"/>
    <n v="0"/>
    <n v="8309.7800000000007"/>
    <n v="0"/>
    <n v="6690.22"/>
  </r>
  <r>
    <x v="14"/>
    <n v="201320.32000000001"/>
    <n v="118922.86"/>
    <n v="82397.460000000006"/>
    <n v="82746.87"/>
    <n v="381.12"/>
    <n v="118192.33"/>
  </r>
  <r>
    <x v="3"/>
    <n v="161320.32000000001"/>
    <n v="78922.86"/>
    <n v="82397.460000000006"/>
    <n v="74785.429999999993"/>
    <n v="0"/>
    <n v="86534.89"/>
  </r>
  <r>
    <x v="4"/>
    <n v="40000"/>
    <n v="40000"/>
    <n v="0"/>
    <n v="7961.44"/>
    <n v="381.12"/>
    <n v="31657.439999999999"/>
  </r>
  <r>
    <x v="15"/>
    <n v="1452249.44"/>
    <n v="1385216.18"/>
    <n v="67033.259999999995"/>
    <n v="466700.66"/>
    <n v="703064.44"/>
    <n v="282484.34000000003"/>
  </r>
  <r>
    <x v="3"/>
    <n v="187249.44"/>
    <n v="120216.18"/>
    <n v="67033.259999999995"/>
    <n v="94618.880000000005"/>
    <n v="0"/>
    <n v="92630.56"/>
  </r>
  <r>
    <x v="4"/>
    <n v="378000"/>
    <n v="378000"/>
    <n v="0"/>
    <n v="122752.45"/>
    <n v="96064.07"/>
    <n v="159183.48000000001"/>
  </r>
  <r>
    <x v="7"/>
    <n v="80000"/>
    <n v="80000"/>
    <n v="0"/>
    <n v="49329.33"/>
    <n v="0.37"/>
    <n v="30670.3"/>
  </r>
  <r>
    <x v="8"/>
    <n v="807000"/>
    <n v="807000"/>
    <n v="0"/>
    <n v="200000"/>
    <n v="607000"/>
    <n v="0"/>
  </r>
  <r>
    <x v="16"/>
    <n v="50000"/>
    <n v="50000"/>
    <n v="0"/>
    <n v="0"/>
    <n v="50000"/>
    <n v="0"/>
  </r>
  <r>
    <x v="17"/>
    <n v="300000"/>
    <n v="300000"/>
    <n v="0"/>
    <n v="200000"/>
    <n v="100000"/>
    <n v="0"/>
  </r>
  <r>
    <x v="18"/>
    <n v="20000"/>
    <n v="20000"/>
    <n v="0"/>
    <n v="0"/>
    <n v="20000"/>
    <n v="0"/>
  </r>
  <r>
    <x v="19"/>
    <n v="20000"/>
    <n v="20000"/>
    <n v="0"/>
    <n v="0"/>
    <n v="20000"/>
    <n v="0"/>
  </r>
  <r>
    <x v="20"/>
    <n v="60000"/>
    <n v="60000"/>
    <n v="0"/>
    <n v="0"/>
    <n v="60000"/>
    <n v="0"/>
  </r>
  <r>
    <x v="21"/>
    <n v="15000"/>
    <n v="15000"/>
    <n v="0"/>
    <n v="0"/>
    <n v="15000"/>
    <n v="0"/>
  </r>
  <r>
    <x v="22"/>
    <n v="15000"/>
    <n v="15000"/>
    <n v="0"/>
    <n v="0"/>
    <n v="15000"/>
    <n v="0"/>
  </r>
  <r>
    <x v="23"/>
    <n v="15000"/>
    <n v="15000"/>
    <n v="0"/>
    <n v="0"/>
    <n v="15000"/>
    <n v="0"/>
  </r>
  <r>
    <x v="24"/>
    <n v="10000"/>
    <n v="10000"/>
    <n v="0"/>
    <n v="0"/>
    <n v="10000"/>
    <n v="0"/>
  </r>
  <r>
    <x v="25"/>
    <n v="10000"/>
    <n v="10000"/>
    <n v="0"/>
    <n v="0"/>
    <n v="10000"/>
    <n v="0"/>
  </r>
  <r>
    <x v="26"/>
    <n v="20000"/>
    <n v="20000"/>
    <n v="0"/>
    <n v="0"/>
    <n v="20000"/>
    <n v="0"/>
  </r>
  <r>
    <x v="27"/>
    <n v="50000"/>
    <n v="50000"/>
    <n v="0"/>
    <n v="0"/>
    <n v="50000"/>
    <n v="0"/>
  </r>
  <r>
    <x v="28"/>
    <n v="15000"/>
    <n v="15000"/>
    <n v="0"/>
    <n v="0"/>
    <n v="15000"/>
    <n v="0"/>
  </r>
  <r>
    <x v="29"/>
    <n v="20000"/>
    <n v="20000"/>
    <n v="0"/>
    <n v="0"/>
    <n v="20000"/>
    <n v="0"/>
  </r>
  <r>
    <x v="30"/>
    <n v="20000"/>
    <n v="20000"/>
    <n v="0"/>
    <n v="0"/>
    <n v="20000"/>
    <n v="0"/>
  </r>
  <r>
    <x v="31"/>
    <n v="20000"/>
    <n v="20000"/>
    <n v="0"/>
    <n v="0"/>
    <n v="20000"/>
    <n v="0"/>
  </r>
  <r>
    <x v="32"/>
    <n v="20000"/>
    <n v="20000"/>
    <n v="0"/>
    <n v="0"/>
    <n v="20000"/>
    <n v="0"/>
  </r>
  <r>
    <x v="33"/>
    <n v="10000"/>
    <n v="10000"/>
    <n v="0"/>
    <n v="0"/>
    <n v="10000"/>
    <n v="0"/>
  </r>
  <r>
    <x v="34"/>
    <n v="29000"/>
    <n v="29000"/>
    <n v="0"/>
    <n v="0"/>
    <n v="29000"/>
    <n v="0"/>
  </r>
  <r>
    <x v="35"/>
    <n v="5000"/>
    <n v="5000"/>
    <n v="0"/>
    <n v="0"/>
    <n v="5000"/>
    <n v="0"/>
  </r>
  <r>
    <x v="36"/>
    <n v="25000"/>
    <n v="25000"/>
    <n v="0"/>
    <n v="0"/>
    <n v="25000"/>
    <n v="0"/>
  </r>
  <r>
    <x v="37"/>
    <n v="20000"/>
    <n v="20000"/>
    <n v="0"/>
    <n v="0"/>
    <n v="20000"/>
    <n v="0"/>
  </r>
  <r>
    <x v="38"/>
    <n v="25000"/>
    <n v="25000"/>
    <n v="0"/>
    <n v="0"/>
    <n v="25000"/>
    <n v="0"/>
  </r>
  <r>
    <x v="39"/>
    <n v="13000"/>
    <n v="13000"/>
    <n v="0"/>
    <n v="0"/>
    <n v="13000"/>
    <n v="0"/>
  </r>
  <r>
    <x v="40"/>
    <n v="451019.16"/>
    <n v="416354.19"/>
    <n v="34664.97"/>
    <n v="249440.73"/>
    <n v="95.54"/>
    <n v="201482.89"/>
  </r>
  <r>
    <x v="3"/>
    <n v="54851.16"/>
    <n v="20186.189999999999"/>
    <n v="34664.97"/>
    <n v="17211.599999999999"/>
    <n v="0"/>
    <n v="37639.56"/>
  </r>
  <r>
    <x v="4"/>
    <n v="120000"/>
    <n v="120000"/>
    <n v="0"/>
    <n v="74851.63"/>
    <n v="95.54"/>
    <n v="45052.83"/>
  </r>
  <r>
    <x v="8"/>
    <n v="276168"/>
    <n v="276168"/>
    <n v="0"/>
    <n v="157377.5"/>
    <n v="0"/>
    <n v="118790.5"/>
  </r>
  <r>
    <x v="41"/>
    <n v="160000"/>
    <n v="160000"/>
    <n v="0"/>
    <n v="157377.5"/>
    <n v="0"/>
    <n v="2622.5"/>
  </r>
  <r>
    <x v="42"/>
    <n v="29168"/>
    <n v="29168"/>
    <n v="0"/>
    <n v="0"/>
    <n v="0"/>
    <n v="29168"/>
  </r>
  <r>
    <x v="43"/>
    <n v="29000"/>
    <n v="29000"/>
    <n v="0"/>
    <n v="0"/>
    <n v="0"/>
    <n v="29000"/>
  </r>
  <r>
    <x v="44"/>
    <n v="29000"/>
    <n v="29000"/>
    <n v="0"/>
    <n v="0"/>
    <n v="0"/>
    <n v="29000"/>
  </r>
  <r>
    <x v="45"/>
    <n v="29000"/>
    <n v="29000"/>
    <n v="0"/>
    <n v="0"/>
    <n v="0"/>
    <n v="29000"/>
  </r>
  <r>
    <x v="46"/>
    <n v="553488.96"/>
    <n v="472219.61"/>
    <n v="81269.350000000006"/>
    <n v="48256.07"/>
    <n v="361767.4"/>
    <n v="143465.49"/>
  </r>
  <r>
    <x v="3"/>
    <n v="130488.96000000001"/>
    <n v="49219.61"/>
    <n v="81269.350000000006"/>
    <n v="29037.439999999999"/>
    <n v="0"/>
    <n v="101451.52"/>
  </r>
  <r>
    <x v="4"/>
    <n v="120000"/>
    <n v="120000"/>
    <n v="0"/>
    <n v="19218.63"/>
    <n v="58767.4"/>
    <n v="42013.97"/>
  </r>
  <r>
    <x v="8"/>
    <n v="303000"/>
    <n v="303000"/>
    <n v="0"/>
    <n v="0"/>
    <n v="303000"/>
    <n v="0"/>
  </r>
  <r>
    <x v="47"/>
    <n v="20000"/>
    <n v="20000"/>
    <n v="0"/>
    <n v="0"/>
    <n v="20000"/>
    <n v="0"/>
  </r>
  <r>
    <x v="48"/>
    <n v="20000"/>
    <n v="20000"/>
    <n v="0"/>
    <n v="0"/>
    <n v="20000"/>
    <n v="0"/>
  </r>
  <r>
    <x v="49"/>
    <n v="25000"/>
    <n v="25000"/>
    <n v="0"/>
    <n v="0"/>
    <n v="25000"/>
    <n v="0"/>
  </r>
  <r>
    <x v="50"/>
    <n v="20000"/>
    <n v="20000"/>
    <n v="0"/>
    <n v="0"/>
    <n v="20000"/>
    <n v="0"/>
  </r>
  <r>
    <x v="51"/>
    <n v="25000"/>
    <n v="25000"/>
    <n v="0"/>
    <n v="0"/>
    <n v="25000"/>
    <n v="0"/>
  </r>
  <r>
    <x v="52"/>
    <n v="40000"/>
    <n v="40000"/>
    <n v="0"/>
    <n v="0"/>
    <n v="40000"/>
    <n v="0"/>
  </r>
  <r>
    <x v="53"/>
    <n v="60000"/>
    <n v="60000"/>
    <n v="0"/>
    <n v="0"/>
    <n v="60000"/>
    <n v="0"/>
  </r>
  <r>
    <x v="54"/>
    <n v="35000"/>
    <n v="35000"/>
    <n v="0"/>
    <n v="0"/>
    <n v="35000"/>
    <n v="0"/>
  </r>
  <r>
    <x v="55"/>
    <n v="29000"/>
    <n v="29000"/>
    <n v="0"/>
    <n v="0"/>
    <n v="29000"/>
    <n v="0"/>
  </r>
  <r>
    <x v="56"/>
    <n v="29000"/>
    <n v="29000"/>
    <n v="0"/>
    <n v="0"/>
    <n v="29000"/>
    <n v="0"/>
  </r>
  <r>
    <x v="57"/>
    <n v="1084257.22"/>
    <n v="1060560.05"/>
    <n v="23697.17"/>
    <n v="226597.23"/>
    <n v="831936.98"/>
    <n v="25723.01"/>
  </r>
  <r>
    <x v="3"/>
    <n v="53051.22"/>
    <n v="29354.05"/>
    <n v="23697.17"/>
    <n v="27550.240000000002"/>
    <n v="0"/>
    <n v="25500.98"/>
  </r>
  <r>
    <x v="4"/>
    <n v="200000"/>
    <n v="200000"/>
    <n v="0"/>
    <n v="199046.99"/>
    <n v="730.98"/>
    <n v="222.03"/>
  </r>
  <r>
    <x v="8"/>
    <n v="831206"/>
    <n v="831206"/>
    <n v="0"/>
    <n v="0"/>
    <n v="831206"/>
    <n v="0"/>
  </r>
  <r>
    <x v="58"/>
    <n v="50000"/>
    <n v="50000"/>
    <n v="0"/>
    <n v="0"/>
    <n v="50000"/>
    <n v="0"/>
  </r>
  <r>
    <x v="59"/>
    <n v="60000"/>
    <n v="60000"/>
    <n v="0"/>
    <n v="0"/>
    <n v="60000"/>
    <n v="0"/>
  </r>
  <r>
    <x v="60"/>
    <n v="20000"/>
    <n v="20000"/>
    <n v="0"/>
    <n v="0"/>
    <n v="20000"/>
    <n v="0"/>
  </r>
  <r>
    <x v="61"/>
    <n v="29000"/>
    <n v="29000"/>
    <n v="0"/>
    <n v="0"/>
    <n v="29000"/>
    <n v="0"/>
  </r>
  <r>
    <x v="62"/>
    <n v="50000"/>
    <n v="50000"/>
    <n v="0"/>
    <n v="0"/>
    <n v="50000"/>
    <n v="0"/>
  </r>
  <r>
    <x v="63"/>
    <n v="75000"/>
    <n v="75000"/>
    <n v="0"/>
    <n v="0"/>
    <n v="75000"/>
    <n v="0"/>
  </r>
  <r>
    <x v="64"/>
    <n v="60000"/>
    <n v="60000"/>
    <n v="0"/>
    <n v="0"/>
    <n v="60000"/>
    <n v="0"/>
  </r>
  <r>
    <x v="65"/>
    <n v="25000"/>
    <n v="25000"/>
    <n v="0"/>
    <n v="0"/>
    <n v="25000"/>
    <n v="0"/>
  </r>
  <r>
    <x v="66"/>
    <n v="29000"/>
    <n v="29000"/>
    <n v="0"/>
    <n v="0"/>
    <n v="29000"/>
    <n v="0"/>
  </r>
  <r>
    <x v="67"/>
    <n v="15000"/>
    <n v="15000"/>
    <n v="0"/>
    <n v="0"/>
    <n v="15000"/>
    <n v="0"/>
  </r>
  <r>
    <x v="68"/>
    <n v="75000"/>
    <n v="75000"/>
    <n v="0"/>
    <n v="0"/>
    <n v="75000"/>
    <n v="0"/>
  </r>
  <r>
    <x v="69"/>
    <n v="15000"/>
    <n v="15000"/>
    <n v="0"/>
    <n v="0"/>
    <n v="15000"/>
    <n v="0"/>
  </r>
  <r>
    <x v="70"/>
    <n v="29000"/>
    <n v="29000"/>
    <n v="0"/>
    <n v="0"/>
    <n v="29000"/>
    <n v="0"/>
  </r>
  <r>
    <x v="71"/>
    <n v="60000"/>
    <n v="60000"/>
    <n v="0"/>
    <n v="0"/>
    <n v="60000"/>
    <n v="0"/>
  </r>
  <r>
    <x v="72"/>
    <n v="50000"/>
    <n v="50000"/>
    <n v="0"/>
    <n v="0"/>
    <n v="50000"/>
    <n v="0"/>
  </r>
  <r>
    <x v="73"/>
    <n v="28000"/>
    <n v="28000"/>
    <n v="0"/>
    <n v="0"/>
    <n v="28000"/>
    <n v="0"/>
  </r>
  <r>
    <x v="74"/>
    <n v="23000"/>
    <n v="23000"/>
    <n v="0"/>
    <n v="0"/>
    <n v="23000"/>
    <n v="0"/>
  </r>
  <r>
    <x v="75"/>
    <n v="138206"/>
    <n v="138206"/>
    <n v="0"/>
    <n v="0"/>
    <n v="138206"/>
    <n v="0"/>
  </r>
  <r>
    <x v="76"/>
    <n v="85526.12"/>
    <n v="41236.080000000002"/>
    <n v="44290.04"/>
    <n v="36441.22"/>
    <n v="1087"/>
    <n v="47997.9"/>
  </r>
  <r>
    <x v="3"/>
    <n v="77526.12"/>
    <n v="33236.080000000002"/>
    <n v="44290.04"/>
    <n v="31615.66"/>
    <n v="0"/>
    <n v="45910.46"/>
  </r>
  <r>
    <x v="4"/>
    <n v="8000"/>
    <n v="8000"/>
    <n v="0"/>
    <n v="4825.5600000000004"/>
    <n v="1087"/>
    <n v="2087.44"/>
  </r>
  <r>
    <x v="77"/>
    <n v="428283.56"/>
    <n v="408810.33"/>
    <n v="19473.23"/>
    <n v="76767.06"/>
    <n v="103046.02"/>
    <n v="248470.48"/>
  </r>
  <r>
    <x v="3"/>
    <n v="40978.559999999998"/>
    <n v="21505.33"/>
    <n v="19473.23"/>
    <n v="21505.33"/>
    <n v="0"/>
    <n v="19473.23"/>
  </r>
  <r>
    <x v="4"/>
    <n v="45000"/>
    <n v="45000"/>
    <n v="0"/>
    <n v="4310.75"/>
    <n v="7692"/>
    <n v="32997.25"/>
  </r>
  <r>
    <x v="8"/>
    <n v="342305"/>
    <n v="342305"/>
    <n v="0"/>
    <n v="50950.98"/>
    <n v="95354.02"/>
    <n v="196000"/>
  </r>
  <r>
    <x v="78"/>
    <n v="120000"/>
    <n v="120000"/>
    <n v="0"/>
    <n v="0"/>
    <n v="0"/>
    <n v="120000"/>
  </r>
  <r>
    <x v="79"/>
    <n v="30000"/>
    <n v="30000"/>
    <n v="0"/>
    <n v="0"/>
    <n v="30000"/>
    <n v="0"/>
  </r>
  <r>
    <x v="80"/>
    <n v="116305"/>
    <n v="116305"/>
    <n v="0"/>
    <n v="50950.98"/>
    <n v="65354.02"/>
    <n v="0"/>
  </r>
  <r>
    <x v="81"/>
    <n v="76000"/>
    <n v="76000"/>
    <n v="0"/>
    <n v="0"/>
    <n v="0"/>
    <n v="76000"/>
  </r>
  <r>
    <x v="82"/>
    <n v="245326"/>
    <n v="231131.83"/>
    <n v="14194.17"/>
    <n v="20564.939999999999"/>
    <n v="54489.11"/>
    <n v="170271.95"/>
  </r>
  <r>
    <x v="3"/>
    <n v="28936.32"/>
    <n v="14742.15"/>
    <n v="14194.17"/>
    <n v="12560.46"/>
    <n v="0"/>
    <n v="16375.86"/>
  </r>
  <r>
    <x v="4"/>
    <n v="216389.68"/>
    <n v="216389.68"/>
    <n v="0"/>
    <n v="8004.48"/>
    <n v="54489.11"/>
    <n v="153896.09"/>
  </r>
  <r>
    <x v="83"/>
    <n v="1723034.12"/>
    <n v="1125721.58"/>
    <n v="597312.54"/>
    <n v="716784.41"/>
    <n v="174250.53"/>
    <n v="831999.18"/>
  </r>
  <r>
    <x v="3"/>
    <n v="1200655.1200000001"/>
    <n v="603342.57999999996"/>
    <n v="597312.54"/>
    <n v="598284.94999999995"/>
    <n v="0"/>
    <n v="602370.17000000004"/>
  </r>
  <r>
    <x v="4"/>
    <n v="352379"/>
    <n v="352379"/>
    <n v="0"/>
    <n v="98596.04"/>
    <n v="44250.53"/>
    <n v="209532.43"/>
  </r>
  <r>
    <x v="7"/>
    <n v="40000"/>
    <n v="40000"/>
    <n v="0"/>
    <n v="19903.419999999998"/>
    <n v="0"/>
    <n v="20096.580000000002"/>
  </r>
  <r>
    <x v="8"/>
    <n v="130000"/>
    <n v="130000"/>
    <n v="0"/>
    <n v="0"/>
    <n v="130000"/>
    <n v="0"/>
  </r>
  <r>
    <x v="84"/>
    <n v="50000"/>
    <n v="50000"/>
    <n v="0"/>
    <n v="0"/>
    <n v="50000"/>
    <n v="0"/>
  </r>
  <r>
    <x v="85"/>
    <n v="40000"/>
    <n v="40000"/>
    <n v="0"/>
    <n v="0"/>
    <n v="40000"/>
    <n v="0"/>
  </r>
  <r>
    <x v="86"/>
    <n v="20000"/>
    <n v="20000"/>
    <n v="0"/>
    <n v="0"/>
    <n v="20000"/>
    <n v="0"/>
  </r>
  <r>
    <x v="87"/>
    <n v="20000"/>
    <n v="20000"/>
    <n v="0"/>
    <n v="0"/>
    <n v="20000"/>
    <n v="0"/>
  </r>
  <r>
    <x v="88"/>
    <n v="109672.8"/>
    <n v="61836.98"/>
    <n v="47835.82"/>
    <n v="45796.75"/>
    <n v="1182.3900000000001"/>
    <n v="62693.66"/>
  </r>
  <r>
    <x v="3"/>
    <n v="90190.8"/>
    <n v="42354.98"/>
    <n v="47835.82"/>
    <n v="42274.43"/>
    <n v="0"/>
    <n v="47916.37"/>
  </r>
  <r>
    <x v="4"/>
    <n v="14482"/>
    <n v="14482"/>
    <n v="0"/>
    <n v="1959.18"/>
    <n v="388"/>
    <n v="12134.82"/>
  </r>
  <r>
    <x v="7"/>
    <n v="5000"/>
    <n v="5000"/>
    <n v="0"/>
    <n v="1563.14"/>
    <n v="794.39"/>
    <n v="2642.47"/>
  </r>
  <r>
    <x v="89"/>
    <n v="210518"/>
    <n v="160426.6"/>
    <n v="50091.4"/>
    <n v="73041.53"/>
    <n v="43030.64"/>
    <n v="94445.83"/>
  </r>
  <r>
    <x v="3"/>
    <n v="96538.68"/>
    <n v="46447.28"/>
    <n v="50091.4"/>
    <n v="46051.08"/>
    <n v="0"/>
    <n v="50487.6"/>
  </r>
  <r>
    <x v="4"/>
    <n v="88979.32"/>
    <n v="88979.32"/>
    <n v="0"/>
    <n v="24397.360000000001"/>
    <n v="27558"/>
    <n v="37023.96"/>
  </r>
  <r>
    <x v="7"/>
    <n v="10000"/>
    <n v="10000"/>
    <n v="0"/>
    <n v="2593.09"/>
    <n v="472.64"/>
    <n v="6934.27"/>
  </r>
  <r>
    <x v="8"/>
    <n v="15000"/>
    <n v="15000"/>
    <n v="0"/>
    <n v="0"/>
    <n v="15000"/>
    <n v="0"/>
  </r>
  <r>
    <x v="90"/>
    <n v="15000"/>
    <n v="15000"/>
    <n v="0"/>
    <n v="0"/>
    <n v="15000"/>
    <n v="0"/>
  </r>
  <r>
    <x v="91"/>
    <n v="406275.36"/>
    <n v="365544.49"/>
    <n v="40730.870000000003"/>
    <n v="49055.53"/>
    <n v="300852.53000000003"/>
    <n v="56367.3"/>
  </r>
  <r>
    <x v="3"/>
    <n v="76275.360000000001"/>
    <n v="35544.49"/>
    <n v="40730.870000000003"/>
    <n v="35544.49"/>
    <n v="0"/>
    <n v="40730.870000000003"/>
  </r>
  <r>
    <x v="4"/>
    <n v="40000"/>
    <n v="40000"/>
    <n v="0"/>
    <n v="13511.04"/>
    <n v="10852.53"/>
    <n v="15636.43"/>
  </r>
  <r>
    <x v="8"/>
    <n v="290000"/>
    <n v="290000"/>
    <n v="0"/>
    <n v="0"/>
    <n v="290000"/>
    <n v="0"/>
  </r>
  <r>
    <x v="92"/>
    <n v="150000"/>
    <n v="150000"/>
    <n v="0"/>
    <n v="0"/>
    <n v="150000"/>
    <n v="0"/>
  </r>
  <r>
    <x v="93"/>
    <n v="30000"/>
    <n v="30000"/>
    <n v="0"/>
    <n v="0"/>
    <n v="30000"/>
    <n v="0"/>
  </r>
  <r>
    <x v="94"/>
    <n v="60000"/>
    <n v="60000"/>
    <n v="0"/>
    <n v="0"/>
    <n v="60000"/>
    <n v="0"/>
  </r>
  <r>
    <x v="95"/>
    <n v="50000"/>
    <n v="50000"/>
    <n v="0"/>
    <n v="0"/>
    <n v="50000"/>
    <n v="0"/>
  </r>
  <r>
    <x v="96"/>
    <n v="244830.56"/>
    <n v="206471.08"/>
    <n v="38359.480000000003"/>
    <n v="168778.26"/>
    <n v="10628.52"/>
    <n v="65423.78"/>
  </r>
  <r>
    <x v="3"/>
    <n v="74830.559999999998"/>
    <n v="36471.08"/>
    <n v="38359.480000000003"/>
    <n v="36471.08"/>
    <n v="0"/>
    <n v="38359.480000000003"/>
  </r>
  <r>
    <x v="4"/>
    <n v="170000"/>
    <n v="170000"/>
    <n v="0"/>
    <n v="132307.18"/>
    <n v="10628.52"/>
    <n v="27064.3"/>
  </r>
  <r>
    <x v="97"/>
    <n v="389123.24"/>
    <n v="216844.7"/>
    <n v="172278.54"/>
    <n v="163973.01"/>
    <n v="25509.19"/>
    <n v="199641.04"/>
  </r>
  <r>
    <x v="3"/>
    <n v="328323.24"/>
    <n v="156044.70000000001"/>
    <n v="172278.54"/>
    <n v="154631.01"/>
    <n v="0"/>
    <n v="173692.23"/>
  </r>
  <r>
    <x v="4"/>
    <n v="24800"/>
    <n v="24800"/>
    <n v="0"/>
    <n v="4879.79"/>
    <n v="313.10000000000002"/>
    <n v="19607.11"/>
  </r>
  <r>
    <x v="7"/>
    <n v="11000"/>
    <n v="11000"/>
    <n v="0"/>
    <n v="4462.21"/>
    <n v="196.09"/>
    <n v="6341.7"/>
  </r>
  <r>
    <x v="8"/>
    <n v="25000"/>
    <n v="25000"/>
    <n v="0"/>
    <n v="0"/>
    <n v="25000"/>
    <n v="0"/>
  </r>
  <r>
    <x v="98"/>
    <n v="10000"/>
    <n v="10000"/>
    <n v="0"/>
    <n v="0"/>
    <n v="10000"/>
    <n v="0"/>
  </r>
  <r>
    <x v="99"/>
    <n v="15000"/>
    <n v="15000"/>
    <n v="0"/>
    <n v="0"/>
    <n v="15000"/>
    <n v="0"/>
  </r>
  <r>
    <x v="100"/>
    <n v="3890609.15"/>
    <n v="2942568.41"/>
    <n v="948040.74"/>
    <n v="2679529.75"/>
    <n v="104801.52"/>
    <n v="1106277.8799999999"/>
  </r>
  <r>
    <x v="3"/>
    <n v="3559729.15"/>
    <n v="2611688.41"/>
    <n v="948040.74"/>
    <n v="2609250.1"/>
    <n v="0"/>
    <n v="950479.05"/>
  </r>
  <r>
    <x v="4"/>
    <n v="220280"/>
    <n v="220280"/>
    <n v="0"/>
    <n v="55677.78"/>
    <n v="19746.669999999998"/>
    <n v="144855.54999999999"/>
  </r>
  <r>
    <x v="7"/>
    <n v="28100"/>
    <n v="28100"/>
    <n v="0"/>
    <n v="14601.87"/>
    <n v="2554.85"/>
    <n v="10943.28"/>
  </r>
  <r>
    <x v="8"/>
    <n v="82500"/>
    <n v="82500"/>
    <n v="0"/>
    <n v="0"/>
    <n v="82500"/>
    <n v="0"/>
  </r>
  <r>
    <x v="101"/>
    <n v="10000"/>
    <n v="10000"/>
    <n v="0"/>
    <n v="0"/>
    <n v="10000"/>
    <n v="0"/>
  </r>
  <r>
    <x v="102"/>
    <n v="15000"/>
    <n v="15000"/>
    <n v="0"/>
    <n v="0"/>
    <n v="15000"/>
    <n v="0"/>
  </r>
  <r>
    <x v="103"/>
    <n v="17000"/>
    <n v="17000"/>
    <n v="0"/>
    <n v="0"/>
    <n v="17000"/>
    <n v="0"/>
  </r>
  <r>
    <x v="104"/>
    <n v="20000"/>
    <n v="20000"/>
    <n v="0"/>
    <n v="0"/>
    <n v="20000"/>
    <n v="0"/>
  </r>
  <r>
    <x v="105"/>
    <n v="13500"/>
    <n v="13500"/>
    <n v="0"/>
    <n v="0"/>
    <n v="13500"/>
    <n v="0"/>
  </r>
  <r>
    <x v="106"/>
    <n v="7000"/>
    <n v="7000"/>
    <n v="0"/>
    <n v="0"/>
    <n v="7000"/>
    <n v="0"/>
  </r>
  <r>
    <x v="107"/>
    <n v="1115402.05"/>
    <n v="610216.81000000006"/>
    <n v="505185.24"/>
    <n v="537396.27"/>
    <n v="23250"/>
    <n v="554755.78"/>
  </r>
  <r>
    <x v="3"/>
    <n v="1015582.05"/>
    <n v="510396.81"/>
    <n v="505185.24"/>
    <n v="510396.81"/>
    <n v="0"/>
    <n v="505185.24"/>
  </r>
  <r>
    <x v="4"/>
    <n v="81920"/>
    <n v="81920"/>
    <n v="0"/>
    <n v="23590.21"/>
    <n v="13250"/>
    <n v="45079.79"/>
  </r>
  <r>
    <x v="7"/>
    <n v="7900"/>
    <n v="7900"/>
    <n v="0"/>
    <n v="3409.25"/>
    <n v="0"/>
    <n v="4490.75"/>
  </r>
  <r>
    <x v="8"/>
    <n v="10000"/>
    <n v="10000"/>
    <n v="0"/>
    <n v="0"/>
    <n v="10000"/>
    <n v="0"/>
  </r>
  <r>
    <x v="108"/>
    <n v="10000"/>
    <n v="10000"/>
    <n v="0"/>
    <n v="0"/>
    <n v="10000"/>
    <n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98">
  <r>
    <x v="0"/>
    <n v="528369.28"/>
    <n v="528369.28"/>
    <n v="0"/>
    <n v="10600"/>
    <n v="549.20000000000005"/>
    <n v="517220.08"/>
  </r>
  <r>
    <x v="1"/>
    <n v="528369.28"/>
    <n v="528369.28"/>
    <n v="0"/>
    <n v="10600"/>
    <n v="549.20000000000005"/>
    <n v="517220.08"/>
  </r>
  <r>
    <x v="2"/>
    <n v="59.2"/>
    <n v="59.2"/>
    <n v="0"/>
    <n v="0"/>
    <n v="0"/>
    <n v="59.2"/>
  </r>
  <r>
    <x v="3"/>
    <n v="59.2"/>
    <n v="59.2"/>
    <n v="0"/>
    <n v="0"/>
    <n v="0"/>
    <n v="59.2"/>
  </r>
  <r>
    <x v="4"/>
    <n v="549.20000000000005"/>
    <n v="549.20000000000005"/>
    <n v="0"/>
    <n v="0"/>
    <n v="549.20000000000005"/>
    <n v="0"/>
  </r>
  <r>
    <x v="5"/>
    <n v="549.20000000000005"/>
    <n v="549.20000000000005"/>
    <n v="0"/>
    <n v="0"/>
    <n v="549.20000000000005"/>
    <n v="0"/>
  </r>
  <r>
    <x v="6"/>
    <n v="549.20000000000005"/>
    <n v="549.20000000000005"/>
    <n v="0"/>
    <n v="0"/>
    <n v="549.20000000000005"/>
    <n v="0"/>
  </r>
  <r>
    <x v="7"/>
    <n v="85506.48"/>
    <n v="85506.48"/>
    <n v="0"/>
    <n v="10600"/>
    <n v="0"/>
    <n v="74906.48"/>
  </r>
  <r>
    <x v="5"/>
    <n v="85506.48"/>
    <n v="85506.48"/>
    <n v="0"/>
    <n v="10600"/>
    <n v="0"/>
    <n v="74906.48"/>
  </r>
  <r>
    <x v="8"/>
    <n v="65123.08"/>
    <n v="65123.08"/>
    <n v="0"/>
    <n v="0"/>
    <n v="0"/>
    <n v="65123.08"/>
  </r>
  <r>
    <x v="9"/>
    <n v="4016.6"/>
    <n v="4016.6"/>
    <n v="0"/>
    <n v="0"/>
    <n v="0"/>
    <n v="4016.6"/>
  </r>
  <r>
    <x v="10"/>
    <n v="10600"/>
    <n v="10600"/>
    <n v="0"/>
    <n v="10600"/>
    <n v="0"/>
    <n v="0"/>
  </r>
  <r>
    <x v="11"/>
    <n v="5175.8"/>
    <n v="5175.8"/>
    <n v="0"/>
    <n v="0"/>
    <n v="0"/>
    <n v="5175.8"/>
  </r>
  <r>
    <x v="12"/>
    <n v="591"/>
    <n v="591"/>
    <n v="0"/>
    <n v="0"/>
    <n v="0"/>
    <n v="591"/>
  </r>
  <r>
    <x v="13"/>
    <n v="39308.589999999997"/>
    <n v="39308.589999999997"/>
    <n v="0"/>
    <n v="0"/>
    <n v="0"/>
    <n v="39308.589999999997"/>
  </r>
  <r>
    <x v="14"/>
    <n v="981.23"/>
    <n v="981.23"/>
    <n v="0"/>
    <n v="0"/>
    <n v="0"/>
    <n v="981.23"/>
  </r>
  <r>
    <x v="3"/>
    <n v="250.8"/>
    <n v="250.8"/>
    <n v="0"/>
    <n v="0"/>
    <n v="0"/>
    <n v="250.8"/>
  </r>
  <r>
    <x v="5"/>
    <n v="38076.559999999998"/>
    <n v="38076.559999999998"/>
    <n v="0"/>
    <n v="0"/>
    <n v="0"/>
    <n v="38076.559999999998"/>
  </r>
  <r>
    <x v="15"/>
    <n v="4000"/>
    <n v="4000"/>
    <n v="0"/>
    <n v="0"/>
    <n v="0"/>
    <n v="4000"/>
  </r>
  <r>
    <x v="16"/>
    <n v="478"/>
    <n v="478"/>
    <n v="0"/>
    <n v="0"/>
    <n v="0"/>
    <n v="478"/>
  </r>
  <r>
    <x v="17"/>
    <n v="1136.7"/>
    <n v="1136.7"/>
    <n v="0"/>
    <n v="0"/>
    <n v="0"/>
    <n v="1136.7"/>
  </r>
  <r>
    <x v="18"/>
    <n v="555.5"/>
    <n v="555.5"/>
    <n v="0"/>
    <n v="0"/>
    <n v="0"/>
    <n v="555.5"/>
  </r>
  <r>
    <x v="19"/>
    <n v="220.56"/>
    <n v="220.56"/>
    <n v="0"/>
    <n v="0"/>
    <n v="0"/>
    <n v="220.56"/>
  </r>
  <r>
    <x v="20"/>
    <n v="2120"/>
    <n v="2120"/>
    <n v="0"/>
    <n v="0"/>
    <n v="0"/>
    <n v="2120"/>
  </r>
  <r>
    <x v="21"/>
    <n v="3936.8"/>
    <n v="3936.8"/>
    <n v="0"/>
    <n v="0"/>
    <n v="0"/>
    <n v="3936.8"/>
  </r>
  <r>
    <x v="22"/>
    <n v="201.6"/>
    <n v="201.6"/>
    <n v="0"/>
    <n v="0"/>
    <n v="0"/>
    <n v="201.6"/>
  </r>
  <r>
    <x v="23"/>
    <n v="5111.5"/>
    <n v="5111.5"/>
    <n v="0"/>
    <n v="0"/>
    <n v="0"/>
    <n v="5111.5"/>
  </r>
  <r>
    <x v="24"/>
    <n v="556"/>
    <n v="556"/>
    <n v="0"/>
    <n v="0"/>
    <n v="0"/>
    <n v="556"/>
  </r>
  <r>
    <x v="25"/>
    <n v="308"/>
    <n v="308"/>
    <n v="0"/>
    <n v="0"/>
    <n v="0"/>
    <n v="308"/>
  </r>
  <r>
    <x v="26"/>
    <n v="2100"/>
    <n v="2100"/>
    <n v="0"/>
    <n v="0"/>
    <n v="0"/>
    <n v="2100"/>
  </r>
  <r>
    <x v="27"/>
    <n v="4857.8"/>
    <n v="4857.8"/>
    <n v="0"/>
    <n v="0"/>
    <n v="0"/>
    <n v="4857.8"/>
  </r>
  <r>
    <x v="28"/>
    <n v="3735.4"/>
    <n v="3735.4"/>
    <n v="0"/>
    <n v="0"/>
    <n v="0"/>
    <n v="3735.4"/>
  </r>
  <r>
    <x v="29"/>
    <n v="154"/>
    <n v="154"/>
    <n v="0"/>
    <n v="0"/>
    <n v="0"/>
    <n v="154"/>
  </r>
  <r>
    <x v="30"/>
    <n v="285.5"/>
    <n v="285.5"/>
    <n v="0"/>
    <n v="0"/>
    <n v="0"/>
    <n v="285.5"/>
  </r>
  <r>
    <x v="31"/>
    <n v="226.5"/>
    <n v="226.5"/>
    <n v="0"/>
    <n v="0"/>
    <n v="0"/>
    <n v="226.5"/>
  </r>
  <r>
    <x v="32"/>
    <n v="2616"/>
    <n v="2616"/>
    <n v="0"/>
    <n v="0"/>
    <n v="0"/>
    <n v="2616"/>
  </r>
  <r>
    <x v="33"/>
    <n v="1867"/>
    <n v="1867"/>
    <n v="0"/>
    <n v="0"/>
    <n v="0"/>
    <n v="1867"/>
  </r>
  <r>
    <x v="34"/>
    <n v="1386.7"/>
    <n v="1386.7"/>
    <n v="0"/>
    <n v="0"/>
    <n v="0"/>
    <n v="1386.7"/>
  </r>
  <r>
    <x v="35"/>
    <n v="2223"/>
    <n v="2223"/>
    <n v="0"/>
    <n v="0"/>
    <n v="0"/>
    <n v="2223"/>
  </r>
  <r>
    <x v="36"/>
    <n v="94267.5"/>
    <n v="94267.5"/>
    <n v="0"/>
    <n v="0"/>
    <n v="0"/>
    <n v="94267.5"/>
  </r>
  <r>
    <x v="3"/>
    <n v="50"/>
    <n v="50"/>
    <n v="0"/>
    <n v="0"/>
    <n v="0"/>
    <n v="50"/>
  </r>
  <r>
    <x v="5"/>
    <n v="94217.5"/>
    <n v="94217.5"/>
    <n v="0"/>
    <n v="0"/>
    <n v="0"/>
    <n v="94217.5"/>
  </r>
  <r>
    <x v="37"/>
    <n v="94217.5"/>
    <n v="94217.5"/>
    <n v="0"/>
    <n v="0"/>
    <n v="0"/>
    <n v="94217.5"/>
  </r>
  <r>
    <x v="38"/>
    <n v="40973.449999999997"/>
    <n v="40973.449999999997"/>
    <n v="0"/>
    <n v="0"/>
    <n v="0"/>
    <n v="40973.449999999997"/>
  </r>
  <r>
    <x v="14"/>
    <n v="10.56"/>
    <n v="10.56"/>
    <n v="0"/>
    <n v="0"/>
    <n v="0"/>
    <n v="10.56"/>
  </r>
  <r>
    <x v="5"/>
    <n v="40962.89"/>
    <n v="40962.89"/>
    <n v="0"/>
    <n v="0"/>
    <n v="0"/>
    <n v="40962.89"/>
  </r>
  <r>
    <x v="39"/>
    <n v="28852.45"/>
    <n v="28852.45"/>
    <n v="0"/>
    <n v="0"/>
    <n v="0"/>
    <n v="28852.45"/>
  </r>
  <r>
    <x v="40"/>
    <n v="120.2"/>
    <n v="120.2"/>
    <n v="0"/>
    <n v="0"/>
    <n v="0"/>
    <n v="120.2"/>
  </r>
  <r>
    <x v="41"/>
    <n v="1801.75"/>
    <n v="1801.75"/>
    <n v="0"/>
    <n v="0"/>
    <n v="0"/>
    <n v="1801.75"/>
  </r>
  <r>
    <x v="42"/>
    <n v="795.5"/>
    <n v="795.5"/>
    <n v="0"/>
    <n v="0"/>
    <n v="0"/>
    <n v="795.5"/>
  </r>
  <r>
    <x v="43"/>
    <n v="15"/>
    <n v="15"/>
    <n v="0"/>
    <n v="0"/>
    <n v="0"/>
    <n v="15"/>
  </r>
  <r>
    <x v="44"/>
    <n v="9377.99"/>
    <n v="9377.99"/>
    <n v="0"/>
    <n v="0"/>
    <n v="0"/>
    <n v="9377.99"/>
  </r>
  <r>
    <x v="45"/>
    <n v="106350"/>
    <n v="106350"/>
    <n v="0"/>
    <n v="0"/>
    <n v="0"/>
    <n v="106350"/>
  </r>
  <r>
    <x v="5"/>
    <n v="106350"/>
    <n v="106350"/>
    <n v="0"/>
    <n v="0"/>
    <n v="0"/>
    <n v="106350"/>
  </r>
  <r>
    <x v="46"/>
    <n v="1665"/>
    <n v="1665"/>
    <n v="0"/>
    <n v="0"/>
    <n v="0"/>
    <n v="1665"/>
  </r>
  <r>
    <x v="47"/>
    <n v="6348.4"/>
    <n v="6348.4"/>
    <n v="0"/>
    <n v="0"/>
    <n v="0"/>
    <n v="6348.4"/>
  </r>
  <r>
    <x v="48"/>
    <n v="6"/>
    <n v="6"/>
    <n v="0"/>
    <n v="0"/>
    <n v="0"/>
    <n v="6"/>
  </r>
  <r>
    <x v="49"/>
    <n v="5220"/>
    <n v="5220"/>
    <n v="0"/>
    <n v="0"/>
    <n v="0"/>
    <n v="5220"/>
  </r>
  <r>
    <x v="50"/>
    <n v="16432"/>
    <n v="16432"/>
    <n v="0"/>
    <n v="0"/>
    <n v="0"/>
    <n v="16432"/>
  </r>
  <r>
    <x v="51"/>
    <n v="1488"/>
    <n v="1488"/>
    <n v="0"/>
    <n v="0"/>
    <n v="0"/>
    <n v="1488"/>
  </r>
  <r>
    <x v="52"/>
    <n v="1562"/>
    <n v="1562"/>
    <n v="0"/>
    <n v="0"/>
    <n v="0"/>
    <n v="1562"/>
  </r>
  <r>
    <x v="53"/>
    <n v="1956"/>
    <n v="1956"/>
    <n v="0"/>
    <n v="0"/>
    <n v="0"/>
    <n v="1956"/>
  </r>
  <r>
    <x v="54"/>
    <n v="11850"/>
    <n v="11850"/>
    <n v="0"/>
    <n v="0"/>
    <n v="0"/>
    <n v="11850"/>
  </r>
  <r>
    <x v="55"/>
    <n v="2182"/>
    <n v="2182"/>
    <n v="0"/>
    <n v="0"/>
    <n v="0"/>
    <n v="2182"/>
  </r>
  <r>
    <x v="56"/>
    <n v="9076"/>
    <n v="9076"/>
    <n v="0"/>
    <n v="0"/>
    <n v="0"/>
    <n v="9076"/>
  </r>
  <r>
    <x v="57"/>
    <n v="13796.5"/>
    <n v="13796.5"/>
    <n v="0"/>
    <n v="0"/>
    <n v="0"/>
    <n v="13796.5"/>
  </r>
  <r>
    <x v="58"/>
    <n v="18536.5"/>
    <n v="18536.5"/>
    <n v="0"/>
    <n v="0"/>
    <n v="0"/>
    <n v="18536.5"/>
  </r>
  <r>
    <x v="59"/>
    <n v="16231.6"/>
    <n v="16231.6"/>
    <n v="0"/>
    <n v="0"/>
    <n v="0"/>
    <n v="16231.6"/>
  </r>
  <r>
    <x v="60"/>
    <n v="34037.26"/>
    <n v="34037.26"/>
    <n v="0"/>
    <n v="0"/>
    <n v="0"/>
    <n v="34037.26"/>
  </r>
  <r>
    <x v="5"/>
    <n v="34037.26"/>
    <n v="34037.26"/>
    <n v="0"/>
    <n v="0"/>
    <n v="0"/>
    <n v="34037.26"/>
  </r>
  <r>
    <x v="61"/>
    <n v="4037.26"/>
    <n v="4037.26"/>
    <n v="0"/>
    <n v="0"/>
    <n v="0"/>
    <n v="4037.26"/>
  </r>
  <r>
    <x v="62"/>
    <n v="30000"/>
    <n v="30000"/>
    <n v="0"/>
    <n v="0"/>
    <n v="0"/>
    <n v="30000"/>
  </r>
  <r>
    <x v="63"/>
    <n v="46250.400000000001"/>
    <n v="46250.400000000001"/>
    <n v="0"/>
    <n v="0"/>
    <n v="0"/>
    <n v="46250.400000000001"/>
  </r>
  <r>
    <x v="64"/>
    <n v="20000"/>
    <n v="20000"/>
    <n v="0"/>
    <n v="0"/>
    <n v="0"/>
    <n v="20000"/>
  </r>
  <r>
    <x v="14"/>
    <n v="26150.400000000001"/>
    <n v="26150.400000000001"/>
    <n v="0"/>
    <n v="0"/>
    <n v="0"/>
    <n v="26150.400000000001"/>
  </r>
  <r>
    <x v="3"/>
    <n v="100"/>
    <n v="100"/>
    <n v="0"/>
    <n v="0"/>
    <n v="0"/>
    <n v="100"/>
  </r>
  <r>
    <x v="65"/>
    <n v="81"/>
    <n v="81"/>
    <n v="0"/>
    <n v="0"/>
    <n v="0"/>
    <n v="81"/>
  </r>
  <r>
    <x v="3"/>
    <n v="81"/>
    <n v="81"/>
    <n v="0"/>
    <n v="0"/>
    <n v="0"/>
    <n v="81"/>
  </r>
  <r>
    <x v="66"/>
    <n v="5081.74"/>
    <n v="5081.74"/>
    <n v="0"/>
    <n v="0"/>
    <n v="0"/>
    <n v="5081.74"/>
  </r>
  <r>
    <x v="3"/>
    <n v="81.739999999999995"/>
    <n v="81.739999999999995"/>
    <n v="0"/>
    <n v="0"/>
    <n v="0"/>
    <n v="81.739999999999995"/>
  </r>
  <r>
    <x v="5"/>
    <n v="5000"/>
    <n v="5000"/>
    <n v="0"/>
    <n v="0"/>
    <n v="0"/>
    <n v="5000"/>
  </r>
  <r>
    <x v="67"/>
    <n v="5000"/>
    <n v="5000"/>
    <n v="0"/>
    <n v="0"/>
    <n v="0"/>
    <n v="5000"/>
  </r>
  <r>
    <x v="68"/>
    <n v="54"/>
    <n v="54"/>
    <n v="0"/>
    <n v="0"/>
    <n v="0"/>
    <n v="54"/>
  </r>
  <r>
    <x v="14"/>
    <n v="54"/>
    <n v="54"/>
    <n v="0"/>
    <n v="0"/>
    <n v="0"/>
    <n v="54"/>
  </r>
  <r>
    <x v="69"/>
    <n v="2194.67"/>
    <n v="2194.67"/>
    <n v="0"/>
    <n v="0"/>
    <n v="0"/>
    <n v="2194.67"/>
  </r>
  <r>
    <x v="14"/>
    <n v="2194.67"/>
    <n v="2194.67"/>
    <n v="0"/>
    <n v="0"/>
    <n v="0"/>
    <n v="2194.67"/>
  </r>
  <r>
    <x v="70"/>
    <n v="3778.84"/>
    <n v="3778.84"/>
    <n v="0"/>
    <n v="0"/>
    <n v="0"/>
    <n v="3778.84"/>
  </r>
  <r>
    <x v="14"/>
    <n v="620.84"/>
    <n v="620.84"/>
    <n v="0"/>
    <n v="0"/>
    <n v="0"/>
    <n v="620.84"/>
  </r>
  <r>
    <x v="5"/>
    <n v="3158"/>
    <n v="3158"/>
    <n v="0"/>
    <n v="0"/>
    <n v="0"/>
    <n v="3158"/>
  </r>
  <r>
    <x v="71"/>
    <n v="2177"/>
    <n v="2177"/>
    <n v="0"/>
    <n v="0"/>
    <n v="0"/>
    <n v="2177"/>
  </r>
  <r>
    <x v="72"/>
    <n v="981"/>
    <n v="981"/>
    <n v="0"/>
    <n v="0"/>
    <n v="0"/>
    <n v="981"/>
  </r>
  <r>
    <x v="73"/>
    <n v="69876.95"/>
    <n v="69876.95"/>
    <n v="0"/>
    <n v="0"/>
    <n v="0"/>
    <n v="69876.95"/>
  </r>
  <r>
    <x v="14"/>
    <n v="0.16"/>
    <n v="0.16"/>
    <n v="0"/>
    <n v="0"/>
    <n v="0"/>
    <n v="0.16"/>
  </r>
  <r>
    <x v="3"/>
    <n v="8.68"/>
    <n v="8.68"/>
    <n v="0"/>
    <n v="0"/>
    <n v="0"/>
    <n v="8.68"/>
  </r>
  <r>
    <x v="5"/>
    <n v="69868.11"/>
    <n v="69868.11"/>
    <n v="0"/>
    <n v="0"/>
    <n v="0"/>
    <n v="69868.11"/>
  </r>
  <r>
    <x v="74"/>
    <n v="2900"/>
    <n v="2900"/>
    <n v="0"/>
    <n v="0"/>
    <n v="0"/>
    <n v="2900"/>
  </r>
  <r>
    <x v="75"/>
    <n v="16968.11"/>
    <n v="16968.11"/>
    <n v="0"/>
    <n v="0"/>
    <n v="0"/>
    <n v="16968.11"/>
  </r>
  <r>
    <x v="76"/>
    <n v="50000"/>
    <n v="50000"/>
    <n v="0"/>
    <n v="0"/>
    <n v="0"/>
    <n v="5000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32">
  <r>
    <x v="0"/>
    <n v="23263.32"/>
    <n v="23263.32"/>
    <n v="0"/>
    <n v="12370"/>
    <n v="0"/>
    <n v="10893.32"/>
  </r>
  <r>
    <x v="1"/>
    <n v="23263.32"/>
    <n v="23263.32"/>
    <n v="0"/>
    <n v="12370"/>
    <n v="0"/>
    <n v="10893.32"/>
  </r>
  <r>
    <x v="2"/>
    <n v="5676.89"/>
    <n v="5676.89"/>
    <n v="0"/>
    <n v="0"/>
    <n v="0"/>
    <n v="5676.89"/>
  </r>
  <r>
    <x v="3"/>
    <n v="5676.89"/>
    <n v="5676.89"/>
    <n v="0"/>
    <n v="0"/>
    <n v="0"/>
    <n v="5676.89"/>
  </r>
  <r>
    <x v="4"/>
    <n v="881"/>
    <n v="881"/>
    <n v="0"/>
    <n v="0"/>
    <n v="0"/>
    <n v="881"/>
  </r>
  <r>
    <x v="5"/>
    <n v="4.63"/>
    <n v="4.63"/>
    <n v="0"/>
    <n v="0"/>
    <n v="0"/>
    <n v="4.63"/>
  </r>
  <r>
    <x v="6"/>
    <n v="51.26"/>
    <n v="51.26"/>
    <n v="0"/>
    <n v="0"/>
    <n v="0"/>
    <n v="51.26"/>
  </r>
  <r>
    <x v="7"/>
    <n v="95"/>
    <n v="95"/>
    <n v="0"/>
    <n v="0"/>
    <n v="0"/>
    <n v="95"/>
  </r>
  <r>
    <x v="8"/>
    <n v="4645"/>
    <n v="4645"/>
    <n v="0"/>
    <n v="0"/>
    <n v="0"/>
    <n v="4645"/>
  </r>
  <r>
    <x v="9"/>
    <n v="1920.35"/>
    <n v="1920.35"/>
    <n v="0"/>
    <n v="0"/>
    <n v="0"/>
    <n v="1920.35"/>
  </r>
  <r>
    <x v="3"/>
    <n v="1920.35"/>
    <n v="1920.35"/>
    <n v="0"/>
    <n v="0"/>
    <n v="0"/>
    <n v="1920.35"/>
  </r>
  <r>
    <x v="10"/>
    <n v="58.24"/>
    <n v="58.24"/>
    <n v="0"/>
    <n v="0"/>
    <n v="0"/>
    <n v="58.24"/>
  </r>
  <r>
    <x v="11"/>
    <n v="500"/>
    <n v="500"/>
    <n v="0"/>
    <n v="0"/>
    <n v="0"/>
    <n v="500"/>
  </r>
  <r>
    <x v="12"/>
    <n v="181"/>
    <n v="181"/>
    <n v="0"/>
    <n v="0"/>
    <n v="0"/>
    <n v="181"/>
  </r>
  <r>
    <x v="13"/>
    <n v="249.31"/>
    <n v="249.31"/>
    <n v="0"/>
    <n v="0"/>
    <n v="0"/>
    <n v="249.31"/>
  </r>
  <r>
    <x v="14"/>
    <n v="0.4"/>
    <n v="0.4"/>
    <n v="0"/>
    <n v="0"/>
    <n v="0"/>
    <n v="0.4"/>
  </r>
  <r>
    <x v="15"/>
    <n v="804.8"/>
    <n v="804.8"/>
    <n v="0"/>
    <n v="0"/>
    <n v="0"/>
    <n v="804.8"/>
  </r>
  <r>
    <x v="16"/>
    <n v="126.6"/>
    <n v="126.6"/>
    <n v="0"/>
    <n v="0"/>
    <n v="0"/>
    <n v="126.6"/>
  </r>
  <r>
    <x v="17"/>
    <n v="12370"/>
    <n v="12370"/>
    <n v="0"/>
    <n v="12370"/>
    <n v="0"/>
    <n v="0"/>
  </r>
  <r>
    <x v="18"/>
    <n v="12370"/>
    <n v="12370"/>
    <n v="0"/>
    <n v="12370"/>
    <n v="0"/>
    <n v="0"/>
  </r>
  <r>
    <x v="19"/>
    <n v="12370"/>
    <n v="12370"/>
    <n v="0"/>
    <n v="12370"/>
    <n v="0"/>
    <n v="0"/>
  </r>
  <r>
    <x v="20"/>
    <n v="3069.08"/>
    <n v="3069.08"/>
    <n v="0"/>
    <n v="0"/>
    <n v="0"/>
    <n v="3069.08"/>
  </r>
  <r>
    <x v="3"/>
    <n v="3069.08"/>
    <n v="3069.08"/>
    <n v="0"/>
    <n v="0"/>
    <n v="0"/>
    <n v="3069.08"/>
  </r>
  <r>
    <x v="21"/>
    <n v="1"/>
    <n v="1"/>
    <n v="0"/>
    <n v="0"/>
    <n v="0"/>
    <n v="1"/>
  </r>
  <r>
    <x v="22"/>
    <n v="3067.5"/>
    <n v="3067.5"/>
    <n v="0"/>
    <n v="0"/>
    <n v="0"/>
    <n v="3067.5"/>
  </r>
  <r>
    <x v="23"/>
    <n v="0.57999999999999996"/>
    <n v="0.57999999999999996"/>
    <n v="0"/>
    <n v="0"/>
    <n v="0"/>
    <n v="0.57999999999999996"/>
  </r>
  <r>
    <x v="24"/>
    <n v="3"/>
    <n v="3"/>
    <n v="0"/>
    <n v="0"/>
    <n v="0"/>
    <n v="3"/>
  </r>
  <r>
    <x v="3"/>
    <n v="3"/>
    <n v="3"/>
    <n v="0"/>
    <n v="0"/>
    <n v="0"/>
    <n v="3"/>
  </r>
  <r>
    <x v="25"/>
    <n v="3"/>
    <n v="3"/>
    <n v="0"/>
    <n v="0"/>
    <n v="0"/>
    <n v="3"/>
  </r>
  <r>
    <x v="26"/>
    <n v="224"/>
    <n v="224"/>
    <n v="0"/>
    <n v="0"/>
    <n v="0"/>
    <n v="224"/>
  </r>
  <r>
    <x v="18"/>
    <n v="224"/>
    <n v="224"/>
    <n v="0"/>
    <n v="0"/>
    <n v="0"/>
    <n v="224"/>
  </r>
  <r>
    <x v="27"/>
    <n v="224"/>
    <n v="224"/>
    <n v="0"/>
    <n v="0"/>
    <n v="0"/>
    <n v="224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5">
  <r>
    <x v="0"/>
    <n v="21989.040000000001"/>
    <n v="21989.040000000001"/>
    <n v="0"/>
    <n v="21989.040000000001"/>
    <n v="0"/>
    <n v="0"/>
  </r>
  <r>
    <x v="1"/>
    <n v="21989.040000000001"/>
    <n v="21989.040000000001"/>
    <n v="0"/>
    <n v="21989.040000000001"/>
    <n v="0"/>
    <n v="0"/>
  </r>
  <r>
    <x v="2"/>
    <n v="21989.040000000001"/>
    <n v="21989.040000000001"/>
    <n v="0"/>
    <n v="21989.040000000001"/>
    <n v="0"/>
    <n v="0"/>
  </r>
  <r>
    <x v="3"/>
    <n v="21989.040000000001"/>
    <n v="21989.040000000001"/>
    <n v="0"/>
    <n v="21989.040000000001"/>
    <n v="0"/>
    <n v="0"/>
  </r>
  <r>
    <x v="4"/>
    <n v="21989.040000000001"/>
    <n v="21989.040000000001"/>
    <n v="0"/>
    <n v="21989.040000000001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1:N185" firstHeaderRow="0" firstDataRow="1" firstDataCol="1"/>
  <pivotFields count="7">
    <pivotField axis="axisRow" showAll="0">
      <items count="184">
        <item x="174"/>
        <item x="175"/>
        <item x="4"/>
        <item x="113"/>
        <item x="153"/>
        <item x="19"/>
        <item x="140"/>
        <item x="20"/>
        <item x="141"/>
        <item x="134"/>
        <item x="80"/>
        <item x="121"/>
        <item x="135"/>
        <item x="136"/>
        <item x="137"/>
        <item x="122"/>
        <item x="142"/>
        <item x="81"/>
        <item x="157"/>
        <item x="158"/>
        <item x="155"/>
        <item x="156"/>
        <item x="154"/>
        <item x="82"/>
        <item x="138"/>
        <item x="139"/>
        <item x="12"/>
        <item x="123"/>
        <item x="124"/>
        <item x="125"/>
        <item x="21"/>
        <item x="126"/>
        <item x="22"/>
        <item x="23"/>
        <item x="24"/>
        <item x="25"/>
        <item x="127"/>
        <item x="128"/>
        <item x="129"/>
        <item x="130"/>
        <item x="26"/>
        <item x="27"/>
        <item x="28"/>
        <item x="131"/>
        <item x="132"/>
        <item x="29"/>
        <item x="143"/>
        <item x="144"/>
        <item x="145"/>
        <item x="146"/>
        <item x="147"/>
        <item x="148"/>
        <item x="149"/>
        <item x="150"/>
        <item x="151"/>
        <item x="152"/>
        <item x="60"/>
        <item x="116"/>
        <item x="133"/>
        <item x="117"/>
        <item x="118"/>
        <item x="119"/>
        <item x="120"/>
        <item x="100"/>
        <item x="101"/>
        <item x="103"/>
        <item x="104"/>
        <item x="105"/>
        <item x="106"/>
        <item x="107"/>
        <item x="108"/>
        <item x="110"/>
        <item x="94"/>
        <item x="95"/>
        <item x="96"/>
        <item x="97"/>
        <item x="92"/>
        <item x="86"/>
        <item x="87"/>
        <item x="88"/>
        <item x="50"/>
        <item x="51"/>
        <item x="44"/>
        <item x="52"/>
        <item x="53"/>
        <item x="45"/>
        <item x="46"/>
        <item x="54"/>
        <item x="55"/>
        <item x="56"/>
        <item x="57"/>
        <item x="58"/>
        <item x="59"/>
        <item x="47"/>
        <item x="48"/>
        <item x="61"/>
        <item x="30"/>
        <item x="62"/>
        <item x="31"/>
        <item x="63"/>
        <item x="32"/>
        <item x="64"/>
        <item x="65"/>
        <item x="33"/>
        <item x="66"/>
        <item x="34"/>
        <item x="35"/>
        <item x="67"/>
        <item x="68"/>
        <item x="69"/>
        <item x="70"/>
        <item x="71"/>
        <item x="72"/>
        <item x="73"/>
        <item x="74"/>
        <item x="36"/>
        <item x="75"/>
        <item x="76"/>
        <item x="37"/>
        <item x="38"/>
        <item x="39"/>
        <item x="40"/>
        <item x="41"/>
        <item x="42"/>
        <item x="114"/>
        <item x="83"/>
        <item x="77"/>
        <item x="159"/>
        <item x="177"/>
        <item x="176"/>
        <item x="161"/>
        <item x="162"/>
        <item x="163"/>
        <item x="166"/>
        <item x="167"/>
        <item x="168"/>
        <item x="169"/>
        <item x="170"/>
        <item x="171"/>
        <item x="172"/>
        <item x="164"/>
        <item x="89"/>
        <item x="165"/>
        <item x="173"/>
        <item x="178"/>
        <item x="181"/>
        <item x="7"/>
        <item x="8"/>
        <item x="11"/>
        <item x="112"/>
        <item x="3"/>
        <item x="6"/>
        <item x="9"/>
        <item x="10"/>
        <item x="13"/>
        <item x="14"/>
        <item x="15"/>
        <item x="16"/>
        <item x="17"/>
        <item x="18"/>
        <item x="43"/>
        <item x="49"/>
        <item x="2"/>
        <item x="78"/>
        <item x="79"/>
        <item x="84"/>
        <item x="85"/>
        <item x="90"/>
        <item x="91"/>
        <item x="93"/>
        <item x="98"/>
        <item x="99"/>
        <item x="102"/>
        <item x="109"/>
        <item x="1"/>
        <item x="0"/>
        <item x="5"/>
        <item x="111"/>
        <item x="115"/>
        <item x="160"/>
        <item x="179"/>
        <item x="180"/>
        <item x="182"/>
        <item t="default"/>
      </items>
    </pivotField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</pivotFields>
  <rowFields count="1">
    <field x="0"/>
  </rowFields>
  <rowItems count="18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Buxheti Aktual" fld="1" baseField="0" baseItem="0"/>
    <dataField name="Sum of Allocated" fld="2" baseField="0" baseItem="0"/>
    <dataField name="Sum of E paalokuar" fld="3" baseField="0" baseItem="0"/>
    <dataField name="Sum of Aktuali" fld="4" baseField="0" baseItem="0"/>
    <dataField name="Sum of Zotim /Obligimet në pritje" fld="5" baseField="0" baseItem="0"/>
    <dataField name="Sum of Buxheti FreeBalance" fld="6" baseField="0" baseItem="0"/>
  </dataFields>
  <formats count="11">
    <format dxfId="32">
      <pivotArea collapsedLevelsAreSubtotals="1" fieldPosition="0">
        <references count="1">
          <reference field="0" count="5">
            <x v="146"/>
            <x v="147"/>
            <x v="148"/>
            <x v="149"/>
            <x v="150"/>
          </reference>
        </references>
      </pivotArea>
    </format>
    <format dxfId="31">
      <pivotArea dataOnly="0" labelOnly="1" fieldPosition="0">
        <references count="1">
          <reference field="0" count="5">
            <x v="146"/>
            <x v="147"/>
            <x v="148"/>
            <x v="149"/>
            <x v="150"/>
          </reference>
        </references>
      </pivotArea>
    </format>
    <format dxfId="30">
      <pivotArea collapsedLevelsAreSubtotals="1" fieldPosition="0">
        <references count="1">
          <reference field="0" count="5">
            <x v="146"/>
            <x v="147"/>
            <x v="148"/>
            <x v="149"/>
            <x v="150"/>
          </reference>
        </references>
      </pivotArea>
    </format>
    <format dxfId="29">
      <pivotArea dataOnly="0" labelOnly="1" fieldPosition="0">
        <references count="1">
          <reference field="0" count="5">
            <x v="146"/>
            <x v="147"/>
            <x v="148"/>
            <x v="149"/>
            <x v="150"/>
          </reference>
        </references>
      </pivotArea>
    </format>
    <format dxfId="28">
      <pivotArea collapsedLevelsAreSubtotals="1" fieldPosition="0">
        <references count="1">
          <reference field="0" count="7">
            <x v="175"/>
            <x v="176"/>
            <x v="177"/>
            <x v="178"/>
            <x v="179"/>
            <x v="180"/>
            <x v="181"/>
          </reference>
        </references>
      </pivotArea>
    </format>
    <format dxfId="27">
      <pivotArea dataOnly="0" labelOnly="1" fieldPosition="0">
        <references count="1">
          <reference field="0" count="7">
            <x v="175"/>
            <x v="176"/>
            <x v="177"/>
            <x v="178"/>
            <x v="179"/>
            <x v="180"/>
            <x v="181"/>
          </reference>
        </references>
      </pivotArea>
    </format>
    <format dxfId="26">
      <pivotArea collapsedLevelsAreSubtotals="1" fieldPosition="0">
        <references count="1">
          <reference field="0" count="7">
            <x v="175"/>
            <x v="176"/>
            <x v="177"/>
            <x v="178"/>
            <x v="179"/>
            <x v="180"/>
            <x v="181"/>
          </reference>
        </references>
      </pivotArea>
    </format>
    <format dxfId="25">
      <pivotArea dataOnly="0" labelOnly="1" fieldPosition="0">
        <references count="1">
          <reference field="0" count="7">
            <x v="175"/>
            <x v="176"/>
            <x v="177"/>
            <x v="178"/>
            <x v="179"/>
            <x v="180"/>
            <x v="181"/>
          </reference>
        </references>
      </pivotArea>
    </format>
    <format dxfId="24">
      <pivotArea dataOnly="0" labelOnly="1" fieldPosition="0">
        <references count="1">
          <reference field="0" count="1">
            <x v="175"/>
          </reference>
        </references>
      </pivotArea>
    </format>
    <format dxfId="23">
      <pivotArea collapsedLevelsAreSubtotals="1" fieldPosition="0">
        <references count="1">
          <reference field="0" count="5">
            <x v="146"/>
            <x v="147"/>
            <x v="148"/>
            <x v="149"/>
            <x v="150"/>
          </reference>
        </references>
      </pivotArea>
    </format>
    <format dxfId="22">
      <pivotArea dataOnly="0" labelOnly="1" fieldPosition="0">
        <references count="1">
          <reference field="0" count="5">
            <x v="146"/>
            <x v="147"/>
            <x v="148"/>
            <x v="149"/>
            <x v="15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5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1:N7" firstHeaderRow="0" firstDataRow="1" firstDataCol="1"/>
  <pivotFields count="7">
    <pivotField axis="axisRow" showAll="0">
      <items count="6">
        <item x="4"/>
        <item x="3"/>
        <item x="2"/>
        <item x="1"/>
        <item x="0"/>
        <item t="default"/>
      </items>
    </pivotField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Buxheti Aktual" fld="1" baseField="0" baseItem="0"/>
    <dataField name="Sum of Allocated" fld="2" baseField="0" baseItem="0"/>
    <dataField name="Sum of E paalokuar" fld="3" baseField="0" baseItem="0"/>
    <dataField name="Sum of Aktuali" fld="4" baseField="0" baseItem="0"/>
    <dataField name="Sum of Zotim /Obligimet në pritje" fld="5" baseField="0" baseItem="0"/>
    <dataField name="Sum of Buxheti FreeBalance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4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1:N30" firstHeaderRow="0" firstDataRow="1" firstDataCol="1"/>
  <pivotFields count="7">
    <pivotField axis="axisRow" showAll="0">
      <items count="29">
        <item x="21"/>
        <item x="22"/>
        <item x="25"/>
        <item x="23"/>
        <item x="4"/>
        <item x="5"/>
        <item x="6"/>
        <item x="10"/>
        <item x="11"/>
        <item x="12"/>
        <item x="13"/>
        <item x="14"/>
        <item x="15"/>
        <item x="16"/>
        <item x="7"/>
        <item x="8"/>
        <item x="19"/>
        <item x="27"/>
        <item x="18"/>
        <item x="3"/>
        <item x="2"/>
        <item x="9"/>
        <item x="17"/>
        <item x="20"/>
        <item x="24"/>
        <item x="26"/>
        <item x="1"/>
        <item x="0"/>
        <item t="default"/>
      </items>
    </pivotField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Buxheti Aktual" fld="1" baseField="0" baseItem="0"/>
    <dataField name="Sum of Allocated" fld="2" baseField="0" baseItem="0"/>
    <dataField name="Sum of E paalokuar" fld="3" baseField="0" baseItem="0"/>
    <dataField name="Sum of Aktuali" fld="4" baseField="0" baseItem="0"/>
    <dataField name="Sum of Zotim /Obligimet në pritje" fld="5" baseField="0" baseItem="0"/>
    <dataField name="Sum of Buxheti FreeBalance" fld="6" baseField="0" baseItem="0"/>
  </dataFields>
  <formats count="6">
    <format dxfId="21">
      <pivotArea collapsedLevelsAreSubtotals="1" fieldPosition="0">
        <references count="1">
          <reference field="0" count="2">
            <x v="18"/>
            <x v="19"/>
          </reference>
        </references>
      </pivotArea>
    </format>
    <format dxfId="20">
      <pivotArea dataOnly="0" labelOnly="1" fieldPosition="0">
        <references count="1">
          <reference field="0" count="2">
            <x v="18"/>
            <x v="19"/>
          </reference>
        </references>
      </pivotArea>
    </format>
    <format dxfId="19">
      <pivotArea collapsedLevelsAreSubtotals="1" fieldPosition="0">
        <references count="1">
          <reference field="0" count="2">
            <x v="18"/>
            <x v="19"/>
          </reference>
        </references>
      </pivotArea>
    </format>
    <format dxfId="18">
      <pivotArea dataOnly="0" labelOnly="1" fieldPosition="0">
        <references count="1">
          <reference field="0" count="2">
            <x v="18"/>
            <x v="19"/>
          </reference>
        </references>
      </pivotArea>
    </format>
    <format dxfId="17">
      <pivotArea collapsedLevelsAreSubtotals="1" fieldPosition="0">
        <references count="1">
          <reference field="0" count="2">
            <x v="18"/>
            <x v="19"/>
          </reference>
        </references>
      </pivotArea>
    </format>
    <format dxfId="16">
      <pivotArea dataOnly="0" labelOnly="1" fieldPosition="0">
        <references count="1">
          <reference field="0" count="2">
            <x v="18"/>
            <x v="1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3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1:N79" firstHeaderRow="0" firstDataRow="1" firstDataCol="1"/>
  <pivotFields count="7">
    <pivotField axis="axisRow" showAll="0">
      <items count="78">
        <item x="8"/>
        <item x="61"/>
        <item x="46"/>
        <item x="47"/>
        <item x="39"/>
        <item x="62"/>
        <item x="15"/>
        <item x="40"/>
        <item x="41"/>
        <item x="42"/>
        <item x="16"/>
        <item x="48"/>
        <item x="74"/>
        <item x="75"/>
        <item x="71"/>
        <item x="72"/>
        <item x="67"/>
        <item x="43"/>
        <item x="44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49"/>
        <item x="50"/>
        <item x="51"/>
        <item x="52"/>
        <item x="53"/>
        <item x="54"/>
        <item x="55"/>
        <item x="56"/>
        <item x="57"/>
        <item x="58"/>
        <item x="6"/>
        <item x="35"/>
        <item x="9"/>
        <item x="10"/>
        <item x="11"/>
        <item x="12"/>
        <item x="37"/>
        <item x="59"/>
        <item x="76"/>
        <item x="64"/>
        <item x="14"/>
        <item x="3"/>
        <item x="5"/>
        <item x="2"/>
        <item x="4"/>
        <item x="7"/>
        <item x="13"/>
        <item x="36"/>
        <item x="38"/>
        <item x="45"/>
        <item x="60"/>
        <item x="63"/>
        <item x="65"/>
        <item x="66"/>
        <item x="68"/>
        <item x="69"/>
        <item x="70"/>
        <item x="73"/>
        <item x="1"/>
        <item x="0"/>
        <item t="default"/>
      </items>
    </pivotField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</pivotFields>
  <rowFields count="1">
    <field x="0"/>
  </rowFields>
  <rowItems count="7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Buxheti Aktual" fld="1" baseField="0" baseItem="0"/>
    <dataField name="Sum of Allocated" fld="2" baseField="0" baseItem="0"/>
    <dataField name="Sum of E paalokuar" fld="3" baseField="0" baseItem="0"/>
    <dataField name="Sum of Aktuali" fld="4" baseField="0" baseItem="0"/>
    <dataField name="Sum of Zotim /Obligimet në pritje" fld="5" baseField="0" baseItem="0"/>
    <dataField name="Sum of Buxheti FreeBalance" fld="6" baseField="0" baseItem="0"/>
  </dataFields>
  <formats count="4">
    <format dxfId="15">
      <pivotArea collapsedLevelsAreSubtotals="1" fieldPosition="0">
        <references count="1">
          <reference field="0" count="4">
            <x v="56"/>
            <x v="57"/>
            <x v="58"/>
            <x v="59"/>
          </reference>
        </references>
      </pivotArea>
    </format>
    <format dxfId="14">
      <pivotArea dataOnly="0" labelOnly="1" fieldPosition="0">
        <references count="1">
          <reference field="0" count="4">
            <x v="56"/>
            <x v="57"/>
            <x v="58"/>
            <x v="59"/>
          </reference>
        </references>
      </pivotArea>
    </format>
    <format dxfId="13">
      <pivotArea collapsedLevelsAreSubtotals="1" fieldPosition="0">
        <references count="1">
          <reference field="0" count="4">
            <x v="56"/>
            <x v="57"/>
            <x v="58"/>
            <x v="59"/>
          </reference>
        </references>
      </pivotArea>
    </format>
    <format dxfId="12">
      <pivotArea dataOnly="0" labelOnly="1" fieldPosition="0">
        <references count="1">
          <reference field="0" count="4">
            <x v="56"/>
            <x v="57"/>
            <x v="58"/>
            <x v="5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2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1:N111" firstHeaderRow="0" firstDataRow="1" firstDataCol="1"/>
  <pivotFields count="7">
    <pivotField axis="axisRow" showAll="0">
      <items count="110">
        <item x="16"/>
        <item x="17"/>
        <item x="78"/>
        <item x="79"/>
        <item x="80"/>
        <item x="9"/>
        <item x="18"/>
        <item x="19"/>
        <item x="20"/>
        <item x="21"/>
        <item x="22"/>
        <item x="23"/>
        <item x="24"/>
        <item x="25"/>
        <item x="26"/>
        <item x="58"/>
        <item x="98"/>
        <item x="99"/>
        <item x="101"/>
        <item x="102"/>
        <item x="103"/>
        <item x="104"/>
        <item x="105"/>
        <item x="106"/>
        <item x="108"/>
        <item x="92"/>
        <item x="93"/>
        <item x="94"/>
        <item x="95"/>
        <item x="90"/>
        <item x="84"/>
        <item x="85"/>
        <item x="86"/>
        <item x="47"/>
        <item x="48"/>
        <item x="41"/>
        <item x="49"/>
        <item x="50"/>
        <item x="42"/>
        <item x="43"/>
        <item x="51"/>
        <item x="52"/>
        <item x="53"/>
        <item x="54"/>
        <item x="55"/>
        <item x="56"/>
        <item x="44"/>
        <item x="45"/>
        <item x="59"/>
        <item x="27"/>
        <item x="60"/>
        <item x="28"/>
        <item x="61"/>
        <item x="29"/>
        <item x="62"/>
        <item x="63"/>
        <item x="30"/>
        <item x="64"/>
        <item x="31"/>
        <item x="32"/>
        <item x="65"/>
        <item x="66"/>
        <item x="67"/>
        <item x="68"/>
        <item x="69"/>
        <item x="70"/>
        <item x="71"/>
        <item x="72"/>
        <item x="33"/>
        <item x="73"/>
        <item x="74"/>
        <item x="34"/>
        <item x="35"/>
        <item x="36"/>
        <item x="37"/>
        <item x="38"/>
        <item x="39"/>
        <item x="81"/>
        <item x="75"/>
        <item x="87"/>
        <item x="3"/>
        <item x="4"/>
        <item x="7"/>
        <item x="8"/>
        <item x="2"/>
        <item x="5"/>
        <item x="6"/>
        <item x="10"/>
        <item x="11"/>
        <item x="12"/>
        <item x="13"/>
        <item x="14"/>
        <item x="15"/>
        <item x="40"/>
        <item x="46"/>
        <item x="57"/>
        <item x="76"/>
        <item x="77"/>
        <item x="82"/>
        <item x="83"/>
        <item x="88"/>
        <item x="89"/>
        <item x="91"/>
        <item x="96"/>
        <item x="97"/>
        <item x="100"/>
        <item x="107"/>
        <item x="1"/>
        <item x="0"/>
        <item t="default"/>
      </items>
    </pivotField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</pivotFields>
  <rowFields count="1">
    <field x="0"/>
  </rowFields>
  <rowItems count="1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Buxheti Aktual" fld="1" baseField="0" baseItem="0"/>
    <dataField name="Sum of Allocated" fld="2" baseField="0" baseItem="0"/>
    <dataField name="Sum of E paalokuar" fld="3" baseField="0" baseItem="0"/>
    <dataField name="Sum of Aktuali" fld="4" baseField="0" baseItem="0"/>
    <dataField name="Sum of Zotim /Obligimet në pritje" fld="5" baseField="0" baseItem="0"/>
    <dataField name="Sum of Buxheti FreeBalance" fld="6" baseField="0" baseItem="0"/>
  </dataFields>
  <formats count="6">
    <format dxfId="11">
      <pivotArea collapsedLevelsAreSubtotals="1" fieldPosition="0">
        <references count="1">
          <reference field="0" count="4">
            <x v="80"/>
            <x v="81"/>
            <x v="82"/>
            <x v="83"/>
          </reference>
        </references>
      </pivotArea>
    </format>
    <format dxfId="10">
      <pivotArea dataOnly="0" labelOnly="1" fieldPosition="0">
        <references count="1">
          <reference field="0" count="4">
            <x v="80"/>
            <x v="81"/>
            <x v="82"/>
            <x v="83"/>
          </reference>
        </references>
      </pivotArea>
    </format>
    <format dxfId="9">
      <pivotArea collapsedLevelsAreSubtotals="1" fieldPosition="0">
        <references count="1">
          <reference field="0" count="4">
            <x v="80"/>
            <x v="81"/>
            <x v="82"/>
            <x v="83"/>
          </reference>
        </references>
      </pivotArea>
    </format>
    <format dxfId="8">
      <pivotArea dataOnly="0" labelOnly="1" fieldPosition="0">
        <references count="1">
          <reference field="0" count="4">
            <x v="80"/>
            <x v="81"/>
            <x v="82"/>
            <x v="83"/>
          </reference>
        </references>
      </pivotArea>
    </format>
    <format dxfId="7">
      <pivotArea collapsedLevelsAreSubtotals="1" fieldPosition="0">
        <references count="1">
          <reference field="0" count="4">
            <x v="80"/>
            <x v="81"/>
            <x v="82"/>
            <x v="83"/>
          </reference>
        </references>
      </pivotArea>
    </format>
    <format dxfId="6">
      <pivotArea dataOnly="0" labelOnly="1" fieldPosition="0">
        <references count="1">
          <reference field="0" count="4">
            <x v="80"/>
            <x v="81"/>
            <x v="82"/>
            <x v="8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1:N44" firstHeaderRow="0" firstDataRow="1" firstDataCol="1"/>
  <pivotFields count="7">
    <pivotField axis="axisRow" showAll="0">
      <items count="43">
        <item x="7"/>
        <item x="25"/>
        <item x="9"/>
        <item x="10"/>
        <item x="11"/>
        <item x="12"/>
        <item x="13"/>
        <item x="14"/>
        <item x="15"/>
        <item x="16"/>
        <item x="37"/>
        <item x="38"/>
        <item x="39"/>
        <item x="41"/>
        <item x="17"/>
        <item x="18"/>
        <item x="19"/>
        <item x="20"/>
        <item x="21"/>
        <item x="26"/>
        <item x="27"/>
        <item x="30"/>
        <item x="31"/>
        <item x="3"/>
        <item x="6"/>
        <item x="2"/>
        <item x="4"/>
        <item x="5"/>
        <item x="8"/>
        <item x="22"/>
        <item x="23"/>
        <item x="24"/>
        <item x="28"/>
        <item x="29"/>
        <item x="32"/>
        <item x="33"/>
        <item x="34"/>
        <item x="35"/>
        <item x="36"/>
        <item x="40"/>
        <item x="1"/>
        <item x="0"/>
        <item t="default"/>
      </items>
    </pivotField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</pivotFields>
  <rowFields count="1">
    <field x="0"/>
  </rowFields>
  <row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Buxheti Aktual" fld="1" baseField="0" baseItem="0"/>
    <dataField name="Sum of Allocated" fld="2" baseField="0" baseItem="0"/>
    <dataField name="Sum of E paalokuar" fld="3" baseField="0" baseItem="0"/>
    <dataField name="Sum of Aktuali" fld="4" baseField="0" baseItem="0"/>
    <dataField name="Sum of Zotim /Obligimet në pritje" fld="5" baseField="0" baseItem="0"/>
    <dataField name="Sum of Buxheti FreeBalance" fld="6" baseField="0" baseItem="0"/>
  </dataFields>
  <formats count="6">
    <format dxfId="5">
      <pivotArea collapsedLevelsAreSubtotals="1" fieldPosition="0">
        <references count="1">
          <reference field="0" count="4">
            <x v="21"/>
            <x v="22"/>
            <x v="23"/>
            <x v="24"/>
          </reference>
        </references>
      </pivotArea>
    </format>
    <format dxfId="4">
      <pivotArea dataOnly="0" labelOnly="1" fieldPosition="0">
        <references count="1">
          <reference field="0" count="4">
            <x v="21"/>
            <x v="22"/>
            <x v="23"/>
            <x v="24"/>
          </reference>
        </references>
      </pivotArea>
    </format>
    <format dxfId="3">
      <pivotArea collapsedLevelsAreSubtotals="1" fieldPosition="0">
        <references count="1">
          <reference field="0" count="4">
            <x v="21"/>
            <x v="22"/>
            <x v="23"/>
            <x v="24"/>
          </reference>
        </references>
      </pivotArea>
    </format>
    <format dxfId="2">
      <pivotArea dataOnly="0" labelOnly="1" fieldPosition="0">
        <references count="1">
          <reference field="0" count="4">
            <x v="21"/>
            <x v="22"/>
            <x v="23"/>
            <x v="24"/>
          </reference>
        </references>
      </pivotArea>
    </format>
    <format dxfId="1">
      <pivotArea collapsedLevelsAreSubtotals="1" fieldPosition="0">
        <references count="1">
          <reference field="0" count="4">
            <x v="21"/>
            <x v="22"/>
            <x v="23"/>
            <x v="24"/>
          </reference>
        </references>
      </pivotArea>
    </format>
    <format dxfId="0">
      <pivotArea dataOnly="0" labelOnly="1" fieldPosition="0">
        <references count="1">
          <reference field="0" count="4">
            <x v="21"/>
            <x v="22"/>
            <x v="23"/>
            <x v="2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3"/>
  <sheetViews>
    <sheetView workbookViewId="0">
      <selection activeCell="A2" sqref="A2"/>
    </sheetView>
  </sheetViews>
  <sheetFormatPr defaultRowHeight="15" x14ac:dyDescent="0.25"/>
  <cols>
    <col min="1" max="1" width="32.140625" customWidth="1"/>
    <col min="2" max="2" width="13.85546875" customWidth="1"/>
    <col min="3" max="3" width="12.28515625" customWidth="1"/>
    <col min="4" max="4" width="11.7109375" customWidth="1"/>
    <col min="5" max="5" width="12.42578125" customWidth="1"/>
    <col min="6" max="6" width="11.85546875" customWidth="1"/>
    <col min="7" max="7" width="11.42578125" customWidth="1"/>
    <col min="8" max="8" width="76.42578125" bestFit="1" customWidth="1"/>
    <col min="9" max="9" width="21" style="9" bestFit="1" customWidth="1"/>
    <col min="10" max="10" width="16.28515625" style="9" bestFit="1" customWidth="1"/>
    <col min="11" max="11" width="18.140625" style="9" bestFit="1" customWidth="1"/>
    <col min="12" max="12" width="14.28515625" style="9" bestFit="1" customWidth="1"/>
    <col min="13" max="13" width="31.7109375" style="9" bestFit="1" customWidth="1"/>
    <col min="14" max="14" width="26.42578125" style="9" bestFit="1" customWidth="1"/>
  </cols>
  <sheetData>
    <row r="1" spans="1:14" ht="38.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196</v>
      </c>
      <c r="I1" s="9" t="s">
        <v>198</v>
      </c>
      <c r="J1" s="9" t="s">
        <v>199</v>
      </c>
      <c r="K1" s="9" t="s">
        <v>200</v>
      </c>
      <c r="L1" s="9" t="s">
        <v>201</v>
      </c>
      <c r="M1" s="9" t="s">
        <v>202</v>
      </c>
      <c r="N1" s="9" t="s">
        <v>203</v>
      </c>
    </row>
    <row r="2" spans="1:14" ht="30" customHeight="1" x14ac:dyDescent="0.25">
      <c r="A2" s="2" t="s">
        <v>13</v>
      </c>
      <c r="B2" s="3">
        <v>144804</v>
      </c>
      <c r="C2" s="3">
        <v>144804</v>
      </c>
      <c r="D2" s="3">
        <v>0</v>
      </c>
      <c r="E2" s="3">
        <v>0</v>
      </c>
      <c r="F2" s="3">
        <v>0</v>
      </c>
      <c r="G2" s="3">
        <v>144804</v>
      </c>
      <c r="H2" s="8" t="s">
        <v>187</v>
      </c>
      <c r="I2" s="9">
        <v>1</v>
      </c>
      <c r="J2" s="9">
        <v>1</v>
      </c>
      <c r="K2" s="9">
        <v>0</v>
      </c>
      <c r="L2" s="9">
        <v>0</v>
      </c>
      <c r="M2" s="9">
        <v>0</v>
      </c>
      <c r="N2" s="9">
        <v>1</v>
      </c>
    </row>
    <row r="3" spans="1:14" ht="30" customHeight="1" x14ac:dyDescent="0.25">
      <c r="A3" s="2" t="s">
        <v>14</v>
      </c>
      <c r="B3" s="3">
        <v>144804</v>
      </c>
      <c r="C3" s="3">
        <v>144804</v>
      </c>
      <c r="D3" s="3">
        <v>0</v>
      </c>
      <c r="E3" s="3">
        <v>0</v>
      </c>
      <c r="F3" s="3">
        <v>0</v>
      </c>
      <c r="G3" s="3">
        <v>144804</v>
      </c>
      <c r="H3" s="8" t="s">
        <v>188</v>
      </c>
      <c r="I3" s="9">
        <v>3067.5</v>
      </c>
      <c r="J3" s="9">
        <v>3067.5</v>
      </c>
      <c r="K3" s="9">
        <v>0</v>
      </c>
      <c r="L3" s="9">
        <v>0</v>
      </c>
      <c r="M3" s="9">
        <v>0</v>
      </c>
      <c r="N3" s="9">
        <v>3067.5</v>
      </c>
    </row>
    <row r="4" spans="1:14" ht="30" customHeight="1" x14ac:dyDescent="0.25">
      <c r="A4" s="2" t="s">
        <v>15</v>
      </c>
      <c r="B4" s="3">
        <v>144804</v>
      </c>
      <c r="C4" s="3">
        <v>144804</v>
      </c>
      <c r="D4" s="3">
        <v>0</v>
      </c>
      <c r="E4" s="3">
        <v>0</v>
      </c>
      <c r="F4" s="3">
        <v>0</v>
      </c>
      <c r="G4" s="3">
        <v>144804</v>
      </c>
      <c r="H4" s="8" t="s">
        <v>17</v>
      </c>
      <c r="I4" s="9">
        <v>144804</v>
      </c>
      <c r="J4" s="9">
        <v>144804</v>
      </c>
      <c r="K4" s="9">
        <v>0</v>
      </c>
      <c r="L4" s="9">
        <v>0</v>
      </c>
      <c r="M4" s="9">
        <v>0</v>
      </c>
      <c r="N4" s="9">
        <v>144804</v>
      </c>
    </row>
    <row r="5" spans="1:14" ht="30" customHeight="1" x14ac:dyDescent="0.25">
      <c r="A5" s="2" t="s">
        <v>16</v>
      </c>
      <c r="B5" s="3">
        <v>144804</v>
      </c>
      <c r="C5" s="3">
        <v>144804</v>
      </c>
      <c r="D5" s="3">
        <v>0</v>
      </c>
      <c r="E5" s="3">
        <v>0</v>
      </c>
      <c r="F5" s="3">
        <v>0</v>
      </c>
      <c r="G5" s="3">
        <v>144804</v>
      </c>
      <c r="H5" s="8" t="s">
        <v>126</v>
      </c>
      <c r="I5" s="9">
        <v>555123.07999999996</v>
      </c>
      <c r="J5" s="9">
        <v>384983.58</v>
      </c>
      <c r="K5" s="9">
        <v>170139.5</v>
      </c>
      <c r="L5" s="9">
        <v>257003.2</v>
      </c>
      <c r="M5" s="9">
        <v>10380.799999999999</v>
      </c>
      <c r="N5" s="9">
        <v>287739.08</v>
      </c>
    </row>
    <row r="6" spans="1:14" ht="30" customHeight="1" x14ac:dyDescent="0.25">
      <c r="A6" s="4" t="s">
        <v>17</v>
      </c>
      <c r="B6" s="5">
        <v>144804</v>
      </c>
      <c r="C6" s="5">
        <v>144804</v>
      </c>
      <c r="D6" s="5">
        <v>0</v>
      </c>
      <c r="E6" s="5">
        <v>0</v>
      </c>
      <c r="F6" s="5">
        <v>0</v>
      </c>
      <c r="G6" s="5">
        <v>144804</v>
      </c>
      <c r="H6" s="8" t="s">
        <v>166</v>
      </c>
      <c r="I6" s="9">
        <v>4037.26</v>
      </c>
      <c r="J6" s="9">
        <v>4037.26</v>
      </c>
      <c r="K6" s="9">
        <v>0</v>
      </c>
      <c r="L6" s="9">
        <v>0</v>
      </c>
      <c r="M6" s="9">
        <v>0</v>
      </c>
      <c r="N6" s="9">
        <v>4037.26</v>
      </c>
    </row>
    <row r="7" spans="1:14" ht="30" customHeight="1" x14ac:dyDescent="0.25">
      <c r="A7" s="2" t="s">
        <v>18</v>
      </c>
      <c r="B7" s="3">
        <v>13690715.98</v>
      </c>
      <c r="C7" s="3">
        <v>10687144.26</v>
      </c>
      <c r="D7" s="3">
        <v>3003571.72</v>
      </c>
      <c r="E7" s="3">
        <v>6329240.3099999996</v>
      </c>
      <c r="F7" s="3">
        <v>2766338.53</v>
      </c>
      <c r="G7" s="3">
        <v>4595137.1399999997</v>
      </c>
      <c r="H7" s="8" t="s">
        <v>32</v>
      </c>
      <c r="I7" s="9">
        <v>50000</v>
      </c>
      <c r="J7" s="9">
        <v>50000</v>
      </c>
      <c r="K7" s="9">
        <v>0</v>
      </c>
      <c r="L7" s="9">
        <v>0</v>
      </c>
      <c r="M7" s="9">
        <v>50000</v>
      </c>
      <c r="N7" s="9">
        <v>0</v>
      </c>
    </row>
    <row r="8" spans="1:14" ht="30" customHeight="1" x14ac:dyDescent="0.25">
      <c r="A8" s="2" t="s">
        <v>14</v>
      </c>
      <c r="B8" s="3">
        <v>13690715.98</v>
      </c>
      <c r="C8" s="3">
        <v>10687144.26</v>
      </c>
      <c r="D8" s="3">
        <v>3003571.72</v>
      </c>
      <c r="E8" s="3">
        <v>6329240.3099999996</v>
      </c>
      <c r="F8" s="3">
        <v>2766338.53</v>
      </c>
      <c r="G8" s="3">
        <v>4595137.1399999997</v>
      </c>
      <c r="H8" s="8" t="s">
        <v>153</v>
      </c>
      <c r="I8" s="9">
        <v>1665</v>
      </c>
      <c r="J8" s="9">
        <v>1665</v>
      </c>
      <c r="K8" s="9">
        <v>0</v>
      </c>
      <c r="L8" s="9">
        <v>0</v>
      </c>
      <c r="M8" s="9">
        <v>0</v>
      </c>
      <c r="N8" s="9">
        <v>1665</v>
      </c>
    </row>
    <row r="9" spans="1:14" ht="30" customHeight="1" x14ac:dyDescent="0.25">
      <c r="A9" s="2" t="s">
        <v>19</v>
      </c>
      <c r="B9" s="3">
        <v>175427.32</v>
      </c>
      <c r="C9" s="3">
        <v>116985.14</v>
      </c>
      <c r="D9" s="3">
        <v>58442.18</v>
      </c>
      <c r="E9" s="3">
        <v>80443.740000000005</v>
      </c>
      <c r="F9" s="3">
        <v>2783.85</v>
      </c>
      <c r="G9" s="3">
        <v>92199.73</v>
      </c>
      <c r="H9" s="8" t="s">
        <v>33</v>
      </c>
      <c r="I9" s="9">
        <v>300000</v>
      </c>
      <c r="J9" s="9">
        <v>300000</v>
      </c>
      <c r="K9" s="9">
        <v>0</v>
      </c>
      <c r="L9" s="9">
        <v>200000</v>
      </c>
      <c r="M9" s="9">
        <v>100000</v>
      </c>
      <c r="N9" s="9">
        <v>0</v>
      </c>
    </row>
    <row r="10" spans="1:14" ht="30" customHeight="1" x14ac:dyDescent="0.25">
      <c r="A10" s="2" t="s">
        <v>20</v>
      </c>
      <c r="B10" s="3">
        <v>113427.32</v>
      </c>
      <c r="C10" s="3">
        <v>54985.14</v>
      </c>
      <c r="D10" s="3">
        <v>58442.18</v>
      </c>
      <c r="E10" s="3">
        <v>54985.14</v>
      </c>
      <c r="F10" s="3">
        <v>0</v>
      </c>
      <c r="G10" s="3">
        <v>58442.18</v>
      </c>
      <c r="H10" s="8" t="s">
        <v>154</v>
      </c>
      <c r="I10" s="9">
        <v>6348.4</v>
      </c>
      <c r="J10" s="9">
        <v>6348.4</v>
      </c>
      <c r="K10" s="9">
        <v>0</v>
      </c>
      <c r="L10" s="9">
        <v>0</v>
      </c>
      <c r="M10" s="9">
        <v>0</v>
      </c>
      <c r="N10" s="9">
        <v>6348.4</v>
      </c>
    </row>
    <row r="11" spans="1:14" ht="30" customHeight="1" x14ac:dyDescent="0.25">
      <c r="A11" s="2" t="s">
        <v>21</v>
      </c>
      <c r="B11" s="3">
        <v>62000</v>
      </c>
      <c r="C11" s="3">
        <v>62000</v>
      </c>
      <c r="D11" s="3">
        <v>0</v>
      </c>
      <c r="E11" s="3">
        <v>25458.6</v>
      </c>
      <c r="F11" s="3">
        <v>2783.85</v>
      </c>
      <c r="G11" s="3">
        <v>33757.550000000003</v>
      </c>
      <c r="H11" s="8" t="s">
        <v>147</v>
      </c>
      <c r="I11" s="9">
        <v>28852.45</v>
      </c>
      <c r="J11" s="9">
        <v>28852.45</v>
      </c>
      <c r="K11" s="9">
        <v>0</v>
      </c>
      <c r="L11" s="9">
        <v>0</v>
      </c>
      <c r="M11" s="9">
        <v>0</v>
      </c>
      <c r="N11" s="9">
        <v>28852.45</v>
      </c>
    </row>
    <row r="12" spans="1:14" ht="30" customHeight="1" x14ac:dyDescent="0.25">
      <c r="A12" s="2" t="s">
        <v>22</v>
      </c>
      <c r="B12" s="3">
        <v>11713.8</v>
      </c>
      <c r="C12" s="3">
        <v>4501.0200000000004</v>
      </c>
      <c r="D12" s="3">
        <v>7212.78</v>
      </c>
      <c r="E12" s="3">
        <v>4501.0200000000004</v>
      </c>
      <c r="F12" s="3">
        <v>0</v>
      </c>
      <c r="G12" s="3">
        <v>7212.78</v>
      </c>
      <c r="H12" s="8" t="s">
        <v>93</v>
      </c>
      <c r="I12" s="9">
        <v>230000</v>
      </c>
      <c r="J12" s="9">
        <v>150000</v>
      </c>
      <c r="K12" s="9">
        <v>80000</v>
      </c>
      <c r="L12" s="9">
        <v>0</v>
      </c>
      <c r="M12" s="9">
        <v>0</v>
      </c>
      <c r="N12" s="9">
        <v>230000</v>
      </c>
    </row>
    <row r="13" spans="1:14" ht="30" customHeight="1" x14ac:dyDescent="0.25">
      <c r="A13" s="2" t="s">
        <v>20</v>
      </c>
      <c r="B13" s="3">
        <v>11713.8</v>
      </c>
      <c r="C13" s="3">
        <v>4501.0200000000004</v>
      </c>
      <c r="D13" s="3">
        <v>7212.78</v>
      </c>
      <c r="E13" s="3">
        <v>4501.0200000000004</v>
      </c>
      <c r="F13" s="3">
        <v>0</v>
      </c>
      <c r="G13" s="3">
        <v>7212.78</v>
      </c>
      <c r="H13" s="8" t="s">
        <v>134</v>
      </c>
      <c r="I13" s="9">
        <v>4000</v>
      </c>
      <c r="J13" s="9">
        <v>4000</v>
      </c>
      <c r="K13" s="9">
        <v>0</v>
      </c>
      <c r="L13" s="9">
        <v>0</v>
      </c>
      <c r="M13" s="9">
        <v>0</v>
      </c>
      <c r="N13" s="9">
        <v>4000</v>
      </c>
    </row>
    <row r="14" spans="1:14" ht="30" customHeight="1" x14ac:dyDescent="0.25">
      <c r="A14" s="2" t="s">
        <v>23</v>
      </c>
      <c r="B14" s="3">
        <v>513466.98</v>
      </c>
      <c r="C14" s="3">
        <v>513466.98</v>
      </c>
      <c r="D14" s="3">
        <v>0</v>
      </c>
      <c r="E14" s="3">
        <v>403805.46</v>
      </c>
      <c r="F14" s="3">
        <v>24181.75</v>
      </c>
      <c r="G14" s="3">
        <v>85479.77</v>
      </c>
      <c r="H14" s="8" t="s">
        <v>148</v>
      </c>
      <c r="I14" s="9">
        <v>120.2</v>
      </c>
      <c r="J14" s="9">
        <v>120.2</v>
      </c>
      <c r="K14" s="9">
        <v>0</v>
      </c>
      <c r="L14" s="9">
        <v>0</v>
      </c>
      <c r="M14" s="9">
        <v>0</v>
      </c>
      <c r="N14" s="9">
        <v>120.2</v>
      </c>
    </row>
    <row r="15" spans="1:14" ht="30" customHeight="1" x14ac:dyDescent="0.25">
      <c r="A15" s="2" t="s">
        <v>20</v>
      </c>
      <c r="B15" s="3">
        <v>286396.98</v>
      </c>
      <c r="C15" s="3">
        <v>286396.98</v>
      </c>
      <c r="D15" s="3">
        <v>0</v>
      </c>
      <c r="E15" s="3">
        <v>287610.7</v>
      </c>
      <c r="F15" s="3">
        <v>0</v>
      </c>
      <c r="G15" s="3">
        <v>-1213.72</v>
      </c>
      <c r="H15" s="8" t="s">
        <v>149</v>
      </c>
      <c r="I15" s="9">
        <v>1801.75</v>
      </c>
      <c r="J15" s="9">
        <v>1801.75</v>
      </c>
      <c r="K15" s="9">
        <v>0</v>
      </c>
      <c r="L15" s="9">
        <v>0</v>
      </c>
      <c r="M15" s="9">
        <v>0</v>
      </c>
      <c r="N15" s="9">
        <v>1801.75</v>
      </c>
    </row>
    <row r="16" spans="1:14" ht="30" customHeight="1" x14ac:dyDescent="0.25">
      <c r="A16" s="2" t="s">
        <v>21</v>
      </c>
      <c r="B16" s="3">
        <v>92000</v>
      </c>
      <c r="C16" s="3">
        <v>92000</v>
      </c>
      <c r="D16" s="3">
        <v>0</v>
      </c>
      <c r="E16" s="3">
        <v>49261.52</v>
      </c>
      <c r="F16" s="3">
        <v>21000.69</v>
      </c>
      <c r="G16" s="3">
        <v>21737.79</v>
      </c>
      <c r="H16" s="8" t="s">
        <v>150</v>
      </c>
      <c r="I16" s="9">
        <v>795.5</v>
      </c>
      <c r="J16" s="9">
        <v>795.5</v>
      </c>
      <c r="K16" s="9">
        <v>0</v>
      </c>
      <c r="L16" s="9">
        <v>0</v>
      </c>
      <c r="M16" s="9">
        <v>0</v>
      </c>
      <c r="N16" s="9">
        <v>795.5</v>
      </c>
    </row>
    <row r="17" spans="1:14" ht="30" customHeight="1" x14ac:dyDescent="0.25">
      <c r="A17" s="2" t="s">
        <v>24</v>
      </c>
      <c r="B17" s="3">
        <v>50000</v>
      </c>
      <c r="C17" s="3">
        <v>50000</v>
      </c>
      <c r="D17" s="3">
        <v>0</v>
      </c>
      <c r="E17" s="3">
        <v>24433.24</v>
      </c>
      <c r="F17" s="3">
        <v>3181.06</v>
      </c>
      <c r="G17" s="3">
        <v>22385.7</v>
      </c>
      <c r="H17" s="8" t="s">
        <v>135</v>
      </c>
      <c r="I17" s="9">
        <v>478</v>
      </c>
      <c r="J17" s="9">
        <v>478</v>
      </c>
      <c r="K17" s="9">
        <v>0</v>
      </c>
      <c r="L17" s="9">
        <v>0</v>
      </c>
      <c r="M17" s="9">
        <v>0</v>
      </c>
      <c r="N17" s="9">
        <v>478</v>
      </c>
    </row>
    <row r="18" spans="1:14" ht="30" customHeight="1" x14ac:dyDescent="0.25">
      <c r="A18" s="2" t="s">
        <v>16</v>
      </c>
      <c r="B18" s="3">
        <v>85070</v>
      </c>
      <c r="C18" s="3">
        <v>85070</v>
      </c>
      <c r="D18" s="3">
        <v>0</v>
      </c>
      <c r="E18" s="3">
        <v>42500</v>
      </c>
      <c r="F18" s="3">
        <v>0</v>
      </c>
      <c r="G18" s="3">
        <v>42570</v>
      </c>
      <c r="H18" s="8" t="s">
        <v>155</v>
      </c>
      <c r="I18" s="9">
        <v>6</v>
      </c>
      <c r="J18" s="9">
        <v>6</v>
      </c>
      <c r="K18" s="9">
        <v>0</v>
      </c>
      <c r="L18" s="9">
        <v>0</v>
      </c>
      <c r="M18" s="9">
        <v>0</v>
      </c>
      <c r="N18" s="9">
        <v>6</v>
      </c>
    </row>
    <row r="19" spans="1:14" ht="30" customHeight="1" x14ac:dyDescent="0.25">
      <c r="A19" s="4" t="s">
        <v>25</v>
      </c>
      <c r="B19" s="5">
        <v>85070</v>
      </c>
      <c r="C19" s="5">
        <v>85070</v>
      </c>
      <c r="D19" s="5">
        <v>0</v>
      </c>
      <c r="E19" s="5">
        <v>42500</v>
      </c>
      <c r="F19" s="5">
        <v>0</v>
      </c>
      <c r="G19" s="5">
        <v>42570</v>
      </c>
      <c r="H19" s="8" t="s">
        <v>94</v>
      </c>
      <c r="I19" s="9">
        <v>30000</v>
      </c>
      <c r="J19" s="9">
        <v>30000</v>
      </c>
      <c r="K19" s="9">
        <v>0</v>
      </c>
      <c r="L19" s="9">
        <v>0</v>
      </c>
      <c r="M19" s="9">
        <v>30000</v>
      </c>
      <c r="N19" s="9">
        <v>0</v>
      </c>
    </row>
    <row r="20" spans="1:14" ht="30" customHeight="1" x14ac:dyDescent="0.25">
      <c r="A20" s="2" t="s">
        <v>26</v>
      </c>
      <c r="B20" s="3">
        <v>24534.720000000001</v>
      </c>
      <c r="C20" s="3">
        <v>12251.04</v>
      </c>
      <c r="D20" s="3">
        <v>12283.68</v>
      </c>
      <c r="E20" s="3">
        <v>12251.04</v>
      </c>
      <c r="F20" s="3">
        <v>0</v>
      </c>
      <c r="G20" s="3">
        <v>12283.68</v>
      </c>
      <c r="H20" s="8" t="s">
        <v>170</v>
      </c>
      <c r="I20" s="9">
        <v>2900</v>
      </c>
      <c r="J20" s="9">
        <v>2900</v>
      </c>
      <c r="K20" s="9">
        <v>0</v>
      </c>
      <c r="L20" s="9">
        <v>0</v>
      </c>
      <c r="M20" s="9">
        <v>0</v>
      </c>
      <c r="N20" s="9">
        <v>2900</v>
      </c>
    </row>
    <row r="21" spans="1:14" ht="30" customHeight="1" x14ac:dyDescent="0.25">
      <c r="A21" s="2" t="s">
        <v>20</v>
      </c>
      <c r="B21" s="3">
        <v>24534.720000000001</v>
      </c>
      <c r="C21" s="3">
        <v>12251.04</v>
      </c>
      <c r="D21" s="3">
        <v>12283.68</v>
      </c>
      <c r="E21" s="3">
        <v>12251.04</v>
      </c>
      <c r="F21" s="3">
        <v>0</v>
      </c>
      <c r="G21" s="3">
        <v>12283.68</v>
      </c>
      <c r="H21" s="8" t="s">
        <v>171</v>
      </c>
      <c r="I21" s="9">
        <v>16968.11</v>
      </c>
      <c r="J21" s="9">
        <v>16968.11</v>
      </c>
      <c r="K21" s="9">
        <v>0</v>
      </c>
      <c r="L21" s="9">
        <v>0</v>
      </c>
      <c r="M21" s="9">
        <v>0</v>
      </c>
      <c r="N21" s="9">
        <v>16968.11</v>
      </c>
    </row>
    <row r="22" spans="1:14" ht="30" customHeight="1" x14ac:dyDescent="0.25">
      <c r="A22" s="2" t="s">
        <v>27</v>
      </c>
      <c r="B22" s="3">
        <v>102940.24</v>
      </c>
      <c r="C22" s="3">
        <v>61314.74</v>
      </c>
      <c r="D22" s="3">
        <v>41625.5</v>
      </c>
      <c r="E22" s="3">
        <v>40950.79</v>
      </c>
      <c r="F22" s="3">
        <v>0</v>
      </c>
      <c r="G22" s="3">
        <v>61989.45</v>
      </c>
      <c r="H22" s="8" t="s">
        <v>168</v>
      </c>
      <c r="I22" s="9">
        <v>2177</v>
      </c>
      <c r="J22" s="9">
        <v>2177</v>
      </c>
      <c r="K22" s="9">
        <v>0</v>
      </c>
      <c r="L22" s="9">
        <v>0</v>
      </c>
      <c r="M22" s="9">
        <v>0</v>
      </c>
      <c r="N22" s="9">
        <v>2177</v>
      </c>
    </row>
    <row r="23" spans="1:14" ht="30" customHeight="1" x14ac:dyDescent="0.25">
      <c r="A23" s="2" t="s">
        <v>20</v>
      </c>
      <c r="B23" s="3">
        <v>77940.240000000005</v>
      </c>
      <c r="C23" s="3">
        <v>36314.74</v>
      </c>
      <c r="D23" s="3">
        <v>41625.5</v>
      </c>
      <c r="E23" s="3">
        <v>35460.019999999997</v>
      </c>
      <c r="F23" s="3">
        <v>0</v>
      </c>
      <c r="G23" s="3">
        <v>42480.22</v>
      </c>
      <c r="H23" s="8" t="s">
        <v>169</v>
      </c>
      <c r="I23" s="9">
        <v>981</v>
      </c>
      <c r="J23" s="9">
        <v>981</v>
      </c>
      <c r="K23" s="9">
        <v>0</v>
      </c>
      <c r="L23" s="9">
        <v>0</v>
      </c>
      <c r="M23" s="9">
        <v>0</v>
      </c>
      <c r="N23" s="9">
        <v>981</v>
      </c>
    </row>
    <row r="24" spans="1:14" ht="30" customHeight="1" x14ac:dyDescent="0.25">
      <c r="A24" s="2" t="s">
        <v>21</v>
      </c>
      <c r="B24" s="3">
        <v>25000</v>
      </c>
      <c r="C24" s="3">
        <v>25000</v>
      </c>
      <c r="D24" s="3">
        <v>0</v>
      </c>
      <c r="E24" s="3">
        <v>5490.77</v>
      </c>
      <c r="F24" s="3">
        <v>0</v>
      </c>
      <c r="G24" s="3">
        <v>19509.23</v>
      </c>
      <c r="H24" s="8" t="s">
        <v>167</v>
      </c>
      <c r="I24" s="9">
        <v>5000</v>
      </c>
      <c r="J24" s="9">
        <v>5000</v>
      </c>
      <c r="K24" s="9">
        <v>0</v>
      </c>
      <c r="L24" s="9">
        <v>0</v>
      </c>
      <c r="M24" s="9">
        <v>0</v>
      </c>
      <c r="N24" s="9">
        <v>5000</v>
      </c>
    </row>
    <row r="25" spans="1:14" ht="30" customHeight="1" x14ac:dyDescent="0.25">
      <c r="A25" s="2" t="s">
        <v>28</v>
      </c>
      <c r="B25" s="3">
        <v>34476.959999999999</v>
      </c>
      <c r="C25" s="3">
        <v>17514.12</v>
      </c>
      <c r="D25" s="3">
        <v>16962.84</v>
      </c>
      <c r="E25" s="3">
        <v>17514.12</v>
      </c>
      <c r="F25" s="3">
        <v>0</v>
      </c>
      <c r="G25" s="3">
        <v>16962.84</v>
      </c>
      <c r="H25" s="8" t="s">
        <v>95</v>
      </c>
      <c r="I25" s="9">
        <v>116305</v>
      </c>
      <c r="J25" s="9">
        <v>116305</v>
      </c>
      <c r="K25" s="9">
        <v>0</v>
      </c>
      <c r="L25" s="9">
        <v>50950.98</v>
      </c>
      <c r="M25" s="9">
        <v>65354.02</v>
      </c>
      <c r="N25" s="9">
        <v>0</v>
      </c>
    </row>
    <row r="26" spans="1:14" ht="30" customHeight="1" x14ac:dyDescent="0.25">
      <c r="A26" s="2" t="s">
        <v>20</v>
      </c>
      <c r="B26" s="3">
        <v>34476.959999999999</v>
      </c>
      <c r="C26" s="3">
        <v>17514.12</v>
      </c>
      <c r="D26" s="3">
        <v>16962.84</v>
      </c>
      <c r="E26" s="3">
        <v>17514.12</v>
      </c>
      <c r="F26" s="3">
        <v>0</v>
      </c>
      <c r="G26" s="3">
        <v>16962.84</v>
      </c>
      <c r="H26" s="8" t="s">
        <v>151</v>
      </c>
      <c r="I26" s="9">
        <v>15</v>
      </c>
      <c r="J26" s="9">
        <v>15</v>
      </c>
      <c r="K26" s="9">
        <v>0</v>
      </c>
      <c r="L26" s="9">
        <v>0</v>
      </c>
      <c r="M26" s="9">
        <v>0</v>
      </c>
      <c r="N26" s="9">
        <v>15</v>
      </c>
    </row>
    <row r="27" spans="1:14" ht="30" customHeight="1" x14ac:dyDescent="0.25">
      <c r="A27" s="2" t="s">
        <v>29</v>
      </c>
      <c r="B27" s="3">
        <v>237219.9</v>
      </c>
      <c r="C27" s="3">
        <v>137029.44</v>
      </c>
      <c r="D27" s="3">
        <v>100190.46</v>
      </c>
      <c r="E27" s="3">
        <v>127903.85</v>
      </c>
      <c r="F27" s="3">
        <v>0</v>
      </c>
      <c r="G27" s="3">
        <v>109316.05</v>
      </c>
      <c r="H27" s="8" t="s">
        <v>152</v>
      </c>
      <c r="I27" s="9">
        <v>9377.99</v>
      </c>
      <c r="J27" s="9">
        <v>9377.99</v>
      </c>
      <c r="K27" s="9">
        <v>0</v>
      </c>
      <c r="L27" s="9">
        <v>0</v>
      </c>
      <c r="M27" s="9">
        <v>0</v>
      </c>
      <c r="N27" s="9">
        <v>9377.99</v>
      </c>
    </row>
    <row r="28" spans="1:14" ht="30" customHeight="1" x14ac:dyDescent="0.25">
      <c r="A28" s="2" t="s">
        <v>20</v>
      </c>
      <c r="B28" s="3">
        <v>222219.9</v>
      </c>
      <c r="C28" s="3">
        <v>122029.44</v>
      </c>
      <c r="D28" s="3">
        <v>100190.46</v>
      </c>
      <c r="E28" s="3">
        <v>119594.07</v>
      </c>
      <c r="F28" s="3">
        <v>0</v>
      </c>
      <c r="G28" s="3">
        <v>102625.83</v>
      </c>
      <c r="H28" s="8" t="s">
        <v>25</v>
      </c>
      <c r="I28" s="9">
        <v>85070</v>
      </c>
      <c r="J28" s="9">
        <v>85070</v>
      </c>
      <c r="K28" s="9">
        <v>0</v>
      </c>
      <c r="L28" s="9">
        <v>42500</v>
      </c>
      <c r="M28" s="9">
        <v>0</v>
      </c>
      <c r="N28" s="9">
        <v>42570</v>
      </c>
    </row>
    <row r="29" spans="1:14" ht="30" customHeight="1" x14ac:dyDescent="0.25">
      <c r="A29" s="2" t="s">
        <v>21</v>
      </c>
      <c r="B29" s="3">
        <v>15000</v>
      </c>
      <c r="C29" s="3">
        <v>15000</v>
      </c>
      <c r="D29" s="3">
        <v>0</v>
      </c>
      <c r="E29" s="3">
        <v>8309.7800000000007</v>
      </c>
      <c r="F29" s="3">
        <v>0</v>
      </c>
      <c r="G29" s="3">
        <v>6690.22</v>
      </c>
      <c r="H29" s="8" t="s">
        <v>136</v>
      </c>
      <c r="I29" s="9">
        <v>1136.7</v>
      </c>
      <c r="J29" s="9">
        <v>1136.7</v>
      </c>
      <c r="K29" s="9">
        <v>0</v>
      </c>
      <c r="L29" s="9">
        <v>0</v>
      </c>
      <c r="M29" s="9">
        <v>0</v>
      </c>
      <c r="N29" s="9">
        <v>1136.7</v>
      </c>
    </row>
    <row r="30" spans="1:14" ht="30" customHeight="1" x14ac:dyDescent="0.25">
      <c r="A30" s="2" t="s">
        <v>30</v>
      </c>
      <c r="B30" s="3">
        <v>201320.32000000001</v>
      </c>
      <c r="C30" s="3">
        <v>118922.86</v>
      </c>
      <c r="D30" s="3">
        <v>82397.460000000006</v>
      </c>
      <c r="E30" s="3">
        <v>82746.87</v>
      </c>
      <c r="F30" s="3">
        <v>381.12</v>
      </c>
      <c r="G30" s="3">
        <v>118192.33</v>
      </c>
      <c r="H30" s="8" t="s">
        <v>137</v>
      </c>
      <c r="I30" s="9">
        <v>555.5</v>
      </c>
      <c r="J30" s="9">
        <v>555.5</v>
      </c>
      <c r="K30" s="9">
        <v>0</v>
      </c>
      <c r="L30" s="9">
        <v>0</v>
      </c>
      <c r="M30" s="9">
        <v>0</v>
      </c>
      <c r="N30" s="9">
        <v>555.5</v>
      </c>
    </row>
    <row r="31" spans="1:14" ht="30" customHeight="1" x14ac:dyDescent="0.25">
      <c r="A31" s="2" t="s">
        <v>20</v>
      </c>
      <c r="B31" s="3">
        <v>161320.32000000001</v>
      </c>
      <c r="C31" s="3">
        <v>78922.86</v>
      </c>
      <c r="D31" s="3">
        <v>82397.460000000006</v>
      </c>
      <c r="E31" s="3">
        <v>74785.429999999993</v>
      </c>
      <c r="F31" s="3">
        <v>0</v>
      </c>
      <c r="G31" s="3">
        <v>86534.89</v>
      </c>
      <c r="H31" s="8" t="s">
        <v>138</v>
      </c>
      <c r="I31" s="9">
        <v>220.56</v>
      </c>
      <c r="J31" s="9">
        <v>220.56</v>
      </c>
      <c r="K31" s="9">
        <v>0</v>
      </c>
      <c r="L31" s="9">
        <v>0</v>
      </c>
      <c r="M31" s="9">
        <v>0</v>
      </c>
      <c r="N31" s="9">
        <v>220.56</v>
      </c>
    </row>
    <row r="32" spans="1:14" ht="30" customHeight="1" x14ac:dyDescent="0.25">
      <c r="A32" s="2" t="s">
        <v>21</v>
      </c>
      <c r="B32" s="3">
        <v>40000</v>
      </c>
      <c r="C32" s="3">
        <v>40000</v>
      </c>
      <c r="D32" s="3">
        <v>0</v>
      </c>
      <c r="E32" s="3">
        <v>7961.44</v>
      </c>
      <c r="F32" s="3">
        <v>381.12</v>
      </c>
      <c r="G32" s="3">
        <v>31657.439999999999</v>
      </c>
      <c r="H32" s="8" t="s">
        <v>34</v>
      </c>
      <c r="I32" s="9">
        <v>32120</v>
      </c>
      <c r="J32" s="9">
        <v>22120</v>
      </c>
      <c r="K32" s="9">
        <v>10000</v>
      </c>
      <c r="L32" s="9">
        <v>0</v>
      </c>
      <c r="M32" s="9">
        <v>20000</v>
      </c>
      <c r="N32" s="9">
        <v>12120</v>
      </c>
    </row>
    <row r="33" spans="1:14" ht="30" customHeight="1" x14ac:dyDescent="0.25">
      <c r="A33" s="2" t="s">
        <v>31</v>
      </c>
      <c r="B33" s="3">
        <v>1452249.44</v>
      </c>
      <c r="C33" s="3">
        <v>1385216.18</v>
      </c>
      <c r="D33" s="3">
        <v>67033.259999999995</v>
      </c>
      <c r="E33" s="3">
        <v>466700.66</v>
      </c>
      <c r="F33" s="3">
        <v>703064.44</v>
      </c>
      <c r="G33" s="3">
        <v>282484.34000000003</v>
      </c>
      <c r="H33" s="8" t="s">
        <v>139</v>
      </c>
      <c r="I33" s="9">
        <v>3936.8</v>
      </c>
      <c r="J33" s="9">
        <v>3936.8</v>
      </c>
      <c r="K33" s="9">
        <v>0</v>
      </c>
      <c r="L33" s="9">
        <v>0</v>
      </c>
      <c r="M33" s="9">
        <v>0</v>
      </c>
      <c r="N33" s="9">
        <v>3936.8</v>
      </c>
    </row>
    <row r="34" spans="1:14" ht="30" customHeight="1" x14ac:dyDescent="0.25">
      <c r="A34" s="2" t="s">
        <v>20</v>
      </c>
      <c r="B34" s="3">
        <v>187249.44</v>
      </c>
      <c r="C34" s="3">
        <v>120216.18</v>
      </c>
      <c r="D34" s="3">
        <v>67033.259999999995</v>
      </c>
      <c r="E34" s="3">
        <v>94618.880000000005</v>
      </c>
      <c r="F34" s="3">
        <v>0</v>
      </c>
      <c r="G34" s="3">
        <v>92630.56</v>
      </c>
      <c r="H34" s="8" t="s">
        <v>35</v>
      </c>
      <c r="I34" s="9">
        <v>25201.599999999999</v>
      </c>
      <c r="J34" s="9">
        <v>20201.599999999999</v>
      </c>
      <c r="K34" s="9">
        <v>5000</v>
      </c>
      <c r="L34" s="9">
        <v>0</v>
      </c>
      <c r="M34" s="9">
        <v>20000</v>
      </c>
      <c r="N34" s="9">
        <v>5201.6000000000004</v>
      </c>
    </row>
    <row r="35" spans="1:14" ht="30" customHeight="1" x14ac:dyDescent="0.25">
      <c r="A35" s="2" t="s">
        <v>21</v>
      </c>
      <c r="B35" s="3">
        <v>378000</v>
      </c>
      <c r="C35" s="3">
        <v>378000</v>
      </c>
      <c r="D35" s="3">
        <v>0</v>
      </c>
      <c r="E35" s="3">
        <v>122752.45</v>
      </c>
      <c r="F35" s="3">
        <v>96064.07</v>
      </c>
      <c r="G35" s="3">
        <v>159183.48000000001</v>
      </c>
      <c r="H35" s="8" t="s">
        <v>36</v>
      </c>
      <c r="I35" s="9">
        <v>60000</v>
      </c>
      <c r="J35" s="9">
        <v>60000</v>
      </c>
      <c r="K35" s="9">
        <v>0</v>
      </c>
      <c r="L35" s="9">
        <v>0</v>
      </c>
      <c r="M35" s="9">
        <v>60000</v>
      </c>
      <c r="N35" s="9">
        <v>0</v>
      </c>
    </row>
    <row r="36" spans="1:14" ht="30" customHeight="1" x14ac:dyDescent="0.25">
      <c r="A36" s="2" t="s">
        <v>24</v>
      </c>
      <c r="B36" s="3">
        <v>80000</v>
      </c>
      <c r="C36" s="3">
        <v>80000</v>
      </c>
      <c r="D36" s="3">
        <v>0</v>
      </c>
      <c r="E36" s="3">
        <v>49329.33</v>
      </c>
      <c r="F36" s="3">
        <v>0.37</v>
      </c>
      <c r="G36" s="3">
        <v>30670.3</v>
      </c>
      <c r="H36" s="8" t="s">
        <v>37</v>
      </c>
      <c r="I36" s="9">
        <v>25111.5</v>
      </c>
      <c r="J36" s="9">
        <v>20111.5</v>
      </c>
      <c r="K36" s="9">
        <v>5000</v>
      </c>
      <c r="L36" s="9">
        <v>0</v>
      </c>
      <c r="M36" s="9">
        <v>15000</v>
      </c>
      <c r="N36" s="9">
        <v>10111.5</v>
      </c>
    </row>
    <row r="37" spans="1:14" ht="30" customHeight="1" x14ac:dyDescent="0.25">
      <c r="A37" s="2" t="s">
        <v>16</v>
      </c>
      <c r="B37" s="3">
        <v>807000</v>
      </c>
      <c r="C37" s="3">
        <v>807000</v>
      </c>
      <c r="D37" s="3">
        <v>0</v>
      </c>
      <c r="E37" s="3">
        <v>200000</v>
      </c>
      <c r="F37" s="3">
        <v>607000</v>
      </c>
      <c r="G37" s="3">
        <v>0</v>
      </c>
      <c r="H37" s="8" t="s">
        <v>38</v>
      </c>
      <c r="I37" s="9">
        <v>20556</v>
      </c>
      <c r="J37" s="9">
        <v>15556</v>
      </c>
      <c r="K37" s="9">
        <v>5000</v>
      </c>
      <c r="L37" s="9">
        <v>0</v>
      </c>
      <c r="M37" s="9">
        <v>15000</v>
      </c>
      <c r="N37" s="9">
        <v>5556</v>
      </c>
    </row>
    <row r="38" spans="1:14" ht="30" customHeight="1" x14ac:dyDescent="0.25">
      <c r="A38" s="4" t="s">
        <v>32</v>
      </c>
      <c r="B38" s="5">
        <v>50000</v>
      </c>
      <c r="C38" s="5">
        <v>50000</v>
      </c>
      <c r="D38" s="5">
        <v>0</v>
      </c>
      <c r="E38" s="5">
        <v>0</v>
      </c>
      <c r="F38" s="5">
        <v>50000</v>
      </c>
      <c r="G38" s="5">
        <v>0</v>
      </c>
      <c r="H38" s="8" t="s">
        <v>140</v>
      </c>
      <c r="I38" s="9">
        <v>308</v>
      </c>
      <c r="J38" s="9">
        <v>308</v>
      </c>
      <c r="K38" s="9">
        <v>0</v>
      </c>
      <c r="L38" s="9">
        <v>0</v>
      </c>
      <c r="M38" s="9">
        <v>0</v>
      </c>
      <c r="N38" s="9">
        <v>308</v>
      </c>
    </row>
    <row r="39" spans="1:14" ht="30" customHeight="1" x14ac:dyDescent="0.25">
      <c r="A39" s="4" t="s">
        <v>33</v>
      </c>
      <c r="B39" s="5">
        <v>300000</v>
      </c>
      <c r="C39" s="5">
        <v>300000</v>
      </c>
      <c r="D39" s="5">
        <v>0</v>
      </c>
      <c r="E39" s="5">
        <v>200000</v>
      </c>
      <c r="F39" s="5">
        <v>100000</v>
      </c>
      <c r="G39" s="5">
        <v>0</v>
      </c>
      <c r="H39" s="8" t="s">
        <v>141</v>
      </c>
      <c r="I39" s="9">
        <v>2100</v>
      </c>
      <c r="J39" s="9">
        <v>2100</v>
      </c>
      <c r="K39" s="9">
        <v>0</v>
      </c>
      <c r="L39" s="9">
        <v>0</v>
      </c>
      <c r="M39" s="9">
        <v>0</v>
      </c>
      <c r="N39" s="9">
        <v>2100</v>
      </c>
    </row>
    <row r="40" spans="1:14" ht="30" customHeight="1" x14ac:dyDescent="0.25">
      <c r="A40" s="4" t="s">
        <v>34</v>
      </c>
      <c r="B40" s="5">
        <v>20000</v>
      </c>
      <c r="C40" s="5">
        <v>20000</v>
      </c>
      <c r="D40" s="5">
        <v>0</v>
      </c>
      <c r="E40" s="5">
        <v>0</v>
      </c>
      <c r="F40" s="5">
        <v>20000</v>
      </c>
      <c r="G40" s="5">
        <v>0</v>
      </c>
      <c r="H40" s="8" t="s">
        <v>142</v>
      </c>
      <c r="I40" s="9">
        <v>4857.8</v>
      </c>
      <c r="J40" s="9">
        <v>4857.8</v>
      </c>
      <c r="K40" s="9">
        <v>0</v>
      </c>
      <c r="L40" s="9">
        <v>0</v>
      </c>
      <c r="M40" s="9">
        <v>0</v>
      </c>
      <c r="N40" s="9">
        <v>4857.8</v>
      </c>
    </row>
    <row r="41" spans="1:14" ht="30" customHeight="1" x14ac:dyDescent="0.25">
      <c r="A41" s="4" t="s">
        <v>35</v>
      </c>
      <c r="B41" s="5">
        <v>20000</v>
      </c>
      <c r="C41" s="5">
        <v>20000</v>
      </c>
      <c r="D41" s="5">
        <v>0</v>
      </c>
      <c r="E41" s="5">
        <v>0</v>
      </c>
      <c r="F41" s="5">
        <v>20000</v>
      </c>
      <c r="G41" s="5">
        <v>0</v>
      </c>
      <c r="H41" s="8" t="s">
        <v>143</v>
      </c>
      <c r="I41" s="9">
        <v>3735.4</v>
      </c>
      <c r="J41" s="9">
        <v>3735.4</v>
      </c>
      <c r="K41" s="9">
        <v>0</v>
      </c>
      <c r="L41" s="9">
        <v>0</v>
      </c>
      <c r="M41" s="9">
        <v>0</v>
      </c>
      <c r="N41" s="9">
        <v>3735.4</v>
      </c>
    </row>
    <row r="42" spans="1:14" ht="30" customHeight="1" x14ac:dyDescent="0.25">
      <c r="A42" s="4" t="s">
        <v>36</v>
      </c>
      <c r="B42" s="5">
        <v>60000</v>
      </c>
      <c r="C42" s="5">
        <v>60000</v>
      </c>
      <c r="D42" s="5">
        <v>0</v>
      </c>
      <c r="E42" s="5">
        <v>0</v>
      </c>
      <c r="F42" s="5">
        <v>60000</v>
      </c>
      <c r="G42" s="5">
        <v>0</v>
      </c>
      <c r="H42" s="8" t="s">
        <v>39</v>
      </c>
      <c r="I42" s="9">
        <v>20154</v>
      </c>
      <c r="J42" s="9">
        <v>15154</v>
      </c>
      <c r="K42" s="9">
        <v>5000</v>
      </c>
      <c r="L42" s="9">
        <v>0</v>
      </c>
      <c r="M42" s="9">
        <v>15000</v>
      </c>
      <c r="N42" s="9">
        <v>5154</v>
      </c>
    </row>
    <row r="43" spans="1:14" ht="30" customHeight="1" x14ac:dyDescent="0.25">
      <c r="A43" s="4" t="s">
        <v>37</v>
      </c>
      <c r="B43" s="5">
        <v>15000</v>
      </c>
      <c r="C43" s="5">
        <v>15000</v>
      </c>
      <c r="D43" s="5">
        <v>0</v>
      </c>
      <c r="E43" s="5">
        <v>0</v>
      </c>
      <c r="F43" s="5">
        <v>15000</v>
      </c>
      <c r="G43" s="5">
        <v>0</v>
      </c>
      <c r="H43" s="8" t="s">
        <v>40</v>
      </c>
      <c r="I43" s="9">
        <v>15285.5</v>
      </c>
      <c r="J43" s="9">
        <v>10285.5</v>
      </c>
      <c r="K43" s="9">
        <v>5000</v>
      </c>
      <c r="L43" s="9">
        <v>0</v>
      </c>
      <c r="M43" s="9">
        <v>10000</v>
      </c>
      <c r="N43" s="9">
        <v>5285.5</v>
      </c>
    </row>
    <row r="44" spans="1:14" ht="30" customHeight="1" x14ac:dyDescent="0.25">
      <c r="A44" s="4" t="s">
        <v>38</v>
      </c>
      <c r="B44" s="5">
        <v>15000</v>
      </c>
      <c r="C44" s="5">
        <v>15000</v>
      </c>
      <c r="D44" s="5">
        <v>0</v>
      </c>
      <c r="E44" s="5">
        <v>0</v>
      </c>
      <c r="F44" s="5">
        <v>15000</v>
      </c>
      <c r="G44" s="5">
        <v>0</v>
      </c>
      <c r="H44" s="8" t="s">
        <v>41</v>
      </c>
      <c r="I44" s="9">
        <v>14449.5</v>
      </c>
      <c r="J44" s="9">
        <v>10226.5</v>
      </c>
      <c r="K44" s="9">
        <v>4223</v>
      </c>
      <c r="L44" s="9">
        <v>0</v>
      </c>
      <c r="M44" s="9">
        <v>10000</v>
      </c>
      <c r="N44" s="9">
        <v>4449.5</v>
      </c>
    </row>
    <row r="45" spans="1:14" ht="30" customHeight="1" x14ac:dyDescent="0.25">
      <c r="A45" s="4" t="s">
        <v>39</v>
      </c>
      <c r="B45" s="5">
        <v>15000</v>
      </c>
      <c r="C45" s="5">
        <v>15000</v>
      </c>
      <c r="D45" s="5">
        <v>0</v>
      </c>
      <c r="E45" s="5">
        <v>0</v>
      </c>
      <c r="F45" s="5">
        <v>15000</v>
      </c>
      <c r="G45" s="5">
        <v>0</v>
      </c>
      <c r="H45" s="8" t="s">
        <v>144</v>
      </c>
      <c r="I45" s="9">
        <v>2616</v>
      </c>
      <c r="J45" s="9">
        <v>2616</v>
      </c>
      <c r="K45" s="9">
        <v>0</v>
      </c>
      <c r="L45" s="9">
        <v>0</v>
      </c>
      <c r="M45" s="9">
        <v>0</v>
      </c>
      <c r="N45" s="9">
        <v>2616</v>
      </c>
    </row>
    <row r="46" spans="1:14" ht="30" customHeight="1" x14ac:dyDescent="0.25">
      <c r="A46" s="4" t="s">
        <v>40</v>
      </c>
      <c r="B46" s="5">
        <v>10000</v>
      </c>
      <c r="C46" s="5">
        <v>10000</v>
      </c>
      <c r="D46" s="5">
        <v>0</v>
      </c>
      <c r="E46" s="5">
        <v>0</v>
      </c>
      <c r="F46" s="5">
        <v>10000</v>
      </c>
      <c r="G46" s="5">
        <v>0</v>
      </c>
      <c r="H46" s="8" t="s">
        <v>145</v>
      </c>
      <c r="I46" s="9">
        <v>1867</v>
      </c>
      <c r="J46" s="9">
        <v>1867</v>
      </c>
      <c r="K46" s="9">
        <v>0</v>
      </c>
      <c r="L46" s="9">
        <v>0</v>
      </c>
      <c r="M46" s="9">
        <v>0</v>
      </c>
      <c r="N46" s="9">
        <v>1867</v>
      </c>
    </row>
    <row r="47" spans="1:14" ht="30" customHeight="1" x14ac:dyDescent="0.25">
      <c r="A47" s="4" t="s">
        <v>41</v>
      </c>
      <c r="B47" s="5">
        <v>10000</v>
      </c>
      <c r="C47" s="5">
        <v>10000</v>
      </c>
      <c r="D47" s="5">
        <v>0</v>
      </c>
      <c r="E47" s="5">
        <v>0</v>
      </c>
      <c r="F47" s="5">
        <v>10000</v>
      </c>
      <c r="G47" s="5">
        <v>0</v>
      </c>
      <c r="H47" s="8" t="s">
        <v>42</v>
      </c>
      <c r="I47" s="9">
        <v>26386.7</v>
      </c>
      <c r="J47" s="9">
        <v>21386.7</v>
      </c>
      <c r="K47" s="9">
        <v>5000</v>
      </c>
      <c r="L47" s="9">
        <v>0</v>
      </c>
      <c r="M47" s="9">
        <v>20000</v>
      </c>
      <c r="N47" s="9">
        <v>6386.7</v>
      </c>
    </row>
    <row r="48" spans="1:14" ht="30" customHeight="1" x14ac:dyDescent="0.25">
      <c r="A48" s="4" t="s">
        <v>42</v>
      </c>
      <c r="B48" s="5">
        <v>20000</v>
      </c>
      <c r="C48" s="5">
        <v>20000</v>
      </c>
      <c r="D48" s="5">
        <v>0</v>
      </c>
      <c r="E48" s="5">
        <v>0</v>
      </c>
      <c r="F48" s="5">
        <v>20000</v>
      </c>
      <c r="G48" s="5">
        <v>0</v>
      </c>
      <c r="H48" s="8" t="s">
        <v>156</v>
      </c>
      <c r="I48" s="9">
        <v>5220</v>
      </c>
      <c r="J48" s="9">
        <v>5220</v>
      </c>
      <c r="K48" s="9">
        <v>0</v>
      </c>
      <c r="L48" s="9">
        <v>0</v>
      </c>
      <c r="M48" s="9">
        <v>0</v>
      </c>
      <c r="N48" s="9">
        <v>5220</v>
      </c>
    </row>
    <row r="49" spans="1:14" ht="30" customHeight="1" x14ac:dyDescent="0.25">
      <c r="A49" s="4" t="s">
        <v>43</v>
      </c>
      <c r="B49" s="5">
        <v>50000</v>
      </c>
      <c r="C49" s="5">
        <v>50000</v>
      </c>
      <c r="D49" s="5">
        <v>0</v>
      </c>
      <c r="E49" s="5">
        <v>0</v>
      </c>
      <c r="F49" s="5">
        <v>50000</v>
      </c>
      <c r="G49" s="5">
        <v>0</v>
      </c>
      <c r="H49" s="8" t="s">
        <v>157</v>
      </c>
      <c r="I49" s="9">
        <v>16432</v>
      </c>
      <c r="J49" s="9">
        <v>16432</v>
      </c>
      <c r="K49" s="9">
        <v>0</v>
      </c>
      <c r="L49" s="9">
        <v>0</v>
      </c>
      <c r="M49" s="9">
        <v>0</v>
      </c>
      <c r="N49" s="9">
        <v>16432</v>
      </c>
    </row>
    <row r="50" spans="1:14" ht="30" customHeight="1" x14ac:dyDescent="0.25">
      <c r="A50" s="4" t="s">
        <v>44</v>
      </c>
      <c r="B50" s="5">
        <v>15000</v>
      </c>
      <c r="C50" s="5">
        <v>15000</v>
      </c>
      <c r="D50" s="5">
        <v>0</v>
      </c>
      <c r="E50" s="5">
        <v>0</v>
      </c>
      <c r="F50" s="5">
        <v>15000</v>
      </c>
      <c r="G50" s="5">
        <v>0</v>
      </c>
      <c r="H50" s="8" t="s">
        <v>158</v>
      </c>
      <c r="I50" s="9">
        <v>1488</v>
      </c>
      <c r="J50" s="9">
        <v>1488</v>
      </c>
      <c r="K50" s="9">
        <v>0</v>
      </c>
      <c r="L50" s="9">
        <v>0</v>
      </c>
      <c r="M50" s="9">
        <v>0</v>
      </c>
      <c r="N50" s="9">
        <v>1488</v>
      </c>
    </row>
    <row r="51" spans="1:14" ht="30" customHeight="1" x14ac:dyDescent="0.25">
      <c r="A51" s="4" t="s">
        <v>45</v>
      </c>
      <c r="B51" s="5">
        <v>20000</v>
      </c>
      <c r="C51" s="5">
        <v>20000</v>
      </c>
      <c r="D51" s="5">
        <v>0</v>
      </c>
      <c r="E51" s="5">
        <v>0</v>
      </c>
      <c r="F51" s="5">
        <v>20000</v>
      </c>
      <c r="G51" s="5">
        <v>0</v>
      </c>
      <c r="H51" s="8" t="s">
        <v>159</v>
      </c>
      <c r="I51" s="9">
        <v>1562</v>
      </c>
      <c r="J51" s="9">
        <v>1562</v>
      </c>
      <c r="K51" s="9">
        <v>0</v>
      </c>
      <c r="L51" s="9">
        <v>0</v>
      </c>
      <c r="M51" s="9">
        <v>0</v>
      </c>
      <c r="N51" s="9">
        <v>1562</v>
      </c>
    </row>
    <row r="52" spans="1:14" ht="30" customHeight="1" x14ac:dyDescent="0.25">
      <c r="A52" s="4" t="s">
        <v>46</v>
      </c>
      <c r="B52" s="5">
        <v>20000</v>
      </c>
      <c r="C52" s="5">
        <v>20000</v>
      </c>
      <c r="D52" s="5">
        <v>0</v>
      </c>
      <c r="E52" s="5">
        <v>0</v>
      </c>
      <c r="F52" s="5">
        <v>20000</v>
      </c>
      <c r="G52" s="5">
        <v>0</v>
      </c>
      <c r="H52" s="8" t="s">
        <v>160</v>
      </c>
      <c r="I52" s="9">
        <v>1956</v>
      </c>
      <c r="J52" s="9">
        <v>1956</v>
      </c>
      <c r="K52" s="9">
        <v>0</v>
      </c>
      <c r="L52" s="9">
        <v>0</v>
      </c>
      <c r="M52" s="9">
        <v>0</v>
      </c>
      <c r="N52" s="9">
        <v>1956</v>
      </c>
    </row>
    <row r="53" spans="1:14" ht="30" customHeight="1" x14ac:dyDescent="0.25">
      <c r="A53" s="4" t="s">
        <v>47</v>
      </c>
      <c r="B53" s="5">
        <v>20000</v>
      </c>
      <c r="C53" s="5">
        <v>20000</v>
      </c>
      <c r="D53" s="5">
        <v>0</v>
      </c>
      <c r="E53" s="5">
        <v>0</v>
      </c>
      <c r="F53" s="5">
        <v>20000</v>
      </c>
      <c r="G53" s="5">
        <v>0</v>
      </c>
      <c r="H53" s="8" t="s">
        <v>161</v>
      </c>
      <c r="I53" s="9">
        <v>11850</v>
      </c>
      <c r="J53" s="9">
        <v>11850</v>
      </c>
      <c r="K53" s="9">
        <v>0</v>
      </c>
      <c r="L53" s="9">
        <v>0</v>
      </c>
      <c r="M53" s="9">
        <v>0</v>
      </c>
      <c r="N53" s="9">
        <v>11850</v>
      </c>
    </row>
    <row r="54" spans="1:14" ht="30" customHeight="1" x14ac:dyDescent="0.25">
      <c r="A54" s="4" t="s">
        <v>48</v>
      </c>
      <c r="B54" s="5">
        <v>20000</v>
      </c>
      <c r="C54" s="5">
        <v>20000</v>
      </c>
      <c r="D54" s="5">
        <v>0</v>
      </c>
      <c r="E54" s="5">
        <v>0</v>
      </c>
      <c r="F54" s="5">
        <v>20000</v>
      </c>
      <c r="G54" s="5">
        <v>0</v>
      </c>
      <c r="H54" s="8" t="s">
        <v>162</v>
      </c>
      <c r="I54" s="9">
        <v>2182</v>
      </c>
      <c r="J54" s="9">
        <v>2182</v>
      </c>
      <c r="K54" s="9">
        <v>0</v>
      </c>
      <c r="L54" s="9">
        <v>0</v>
      </c>
      <c r="M54" s="9">
        <v>0</v>
      </c>
      <c r="N54" s="9">
        <v>2182</v>
      </c>
    </row>
    <row r="55" spans="1:14" ht="30" customHeight="1" x14ac:dyDescent="0.25">
      <c r="A55" s="4" t="s">
        <v>49</v>
      </c>
      <c r="B55" s="5">
        <v>10000</v>
      </c>
      <c r="C55" s="5">
        <v>10000</v>
      </c>
      <c r="D55" s="5">
        <v>0</v>
      </c>
      <c r="E55" s="5">
        <v>0</v>
      </c>
      <c r="F55" s="5">
        <v>10000</v>
      </c>
      <c r="G55" s="5">
        <v>0</v>
      </c>
      <c r="H55" s="8" t="s">
        <v>163</v>
      </c>
      <c r="I55" s="9">
        <v>9076</v>
      </c>
      <c r="J55" s="9">
        <v>9076</v>
      </c>
      <c r="K55" s="9">
        <v>0</v>
      </c>
      <c r="L55" s="9">
        <v>0</v>
      </c>
      <c r="M55" s="9">
        <v>0</v>
      </c>
      <c r="N55" s="9">
        <v>9076</v>
      </c>
    </row>
    <row r="56" spans="1:14" ht="30" customHeight="1" x14ac:dyDescent="0.25">
      <c r="A56" s="4" t="s">
        <v>50</v>
      </c>
      <c r="B56" s="5">
        <v>29000</v>
      </c>
      <c r="C56" s="5">
        <v>29000</v>
      </c>
      <c r="D56" s="5">
        <v>0</v>
      </c>
      <c r="E56" s="5">
        <v>0</v>
      </c>
      <c r="F56" s="5">
        <v>29000</v>
      </c>
      <c r="G56" s="5">
        <v>0</v>
      </c>
      <c r="H56" s="8" t="s">
        <v>164</v>
      </c>
      <c r="I56" s="9">
        <v>13796.5</v>
      </c>
      <c r="J56" s="9">
        <v>13796.5</v>
      </c>
      <c r="K56" s="9">
        <v>0</v>
      </c>
      <c r="L56" s="9">
        <v>0</v>
      </c>
      <c r="M56" s="9">
        <v>0</v>
      </c>
      <c r="N56" s="9">
        <v>13796.5</v>
      </c>
    </row>
    <row r="57" spans="1:14" ht="30" customHeight="1" x14ac:dyDescent="0.25">
      <c r="A57" s="4" t="s">
        <v>51</v>
      </c>
      <c r="B57" s="5">
        <v>5000</v>
      </c>
      <c r="C57" s="5">
        <v>5000</v>
      </c>
      <c r="D57" s="5">
        <v>0</v>
      </c>
      <c r="E57" s="5">
        <v>0</v>
      </c>
      <c r="F57" s="5">
        <v>5000</v>
      </c>
      <c r="G57" s="5">
        <v>0</v>
      </c>
      <c r="H57" s="8" t="s">
        <v>165</v>
      </c>
      <c r="I57" s="9">
        <v>18536.5</v>
      </c>
      <c r="J57" s="9">
        <v>18536.5</v>
      </c>
      <c r="K57" s="9">
        <v>0</v>
      </c>
      <c r="L57" s="9">
        <v>0</v>
      </c>
      <c r="M57" s="9">
        <v>0</v>
      </c>
      <c r="N57" s="9">
        <v>18536.5</v>
      </c>
    </row>
    <row r="58" spans="1:14" ht="30" customHeight="1" x14ac:dyDescent="0.25">
      <c r="A58" s="4" t="s">
        <v>52</v>
      </c>
      <c r="B58" s="5">
        <v>25000</v>
      </c>
      <c r="C58" s="5">
        <v>25000</v>
      </c>
      <c r="D58" s="5">
        <v>0</v>
      </c>
      <c r="E58" s="5">
        <v>0</v>
      </c>
      <c r="F58" s="5">
        <v>25000</v>
      </c>
      <c r="G58" s="5">
        <v>0</v>
      </c>
      <c r="H58" s="8" t="s">
        <v>73</v>
      </c>
      <c r="I58" s="9">
        <v>50000</v>
      </c>
      <c r="J58" s="9">
        <v>50000</v>
      </c>
      <c r="K58" s="9">
        <v>0</v>
      </c>
      <c r="L58" s="9">
        <v>0</v>
      </c>
      <c r="M58" s="9">
        <v>50000</v>
      </c>
      <c r="N58" s="9">
        <v>0</v>
      </c>
    </row>
    <row r="59" spans="1:14" ht="30" customHeight="1" x14ac:dyDescent="0.25">
      <c r="A59" s="4" t="s">
        <v>53</v>
      </c>
      <c r="B59" s="5">
        <v>20000</v>
      </c>
      <c r="C59" s="5">
        <v>20000</v>
      </c>
      <c r="D59" s="5">
        <v>0</v>
      </c>
      <c r="E59" s="5">
        <v>0</v>
      </c>
      <c r="F59" s="5">
        <v>20000</v>
      </c>
      <c r="G59" s="5">
        <v>0</v>
      </c>
      <c r="H59" s="8" t="s">
        <v>129</v>
      </c>
      <c r="I59" s="9">
        <v>549.20000000000005</v>
      </c>
      <c r="J59" s="9">
        <v>549.20000000000005</v>
      </c>
      <c r="K59" s="9">
        <v>0</v>
      </c>
      <c r="L59" s="9">
        <v>0</v>
      </c>
      <c r="M59" s="9">
        <v>549.20000000000005</v>
      </c>
      <c r="N59" s="9">
        <v>0</v>
      </c>
    </row>
    <row r="60" spans="1:14" ht="30" customHeight="1" x14ac:dyDescent="0.25">
      <c r="A60" s="4" t="s">
        <v>54</v>
      </c>
      <c r="B60" s="5">
        <v>25000</v>
      </c>
      <c r="C60" s="5">
        <v>25000</v>
      </c>
      <c r="D60" s="5">
        <v>0</v>
      </c>
      <c r="E60" s="5">
        <v>0</v>
      </c>
      <c r="F60" s="5">
        <v>25000</v>
      </c>
      <c r="G60" s="5">
        <v>0</v>
      </c>
      <c r="H60" s="8" t="s">
        <v>146</v>
      </c>
      <c r="I60" s="9">
        <v>2223</v>
      </c>
      <c r="J60" s="9">
        <v>2223</v>
      </c>
      <c r="K60" s="9">
        <v>0</v>
      </c>
      <c r="L60" s="9">
        <v>0</v>
      </c>
      <c r="M60" s="9">
        <v>0</v>
      </c>
      <c r="N60" s="9">
        <v>2223</v>
      </c>
    </row>
    <row r="61" spans="1:14" ht="30" customHeight="1" x14ac:dyDescent="0.25">
      <c r="A61" s="4" t="s">
        <v>55</v>
      </c>
      <c r="B61" s="5">
        <v>13000</v>
      </c>
      <c r="C61" s="5">
        <v>13000</v>
      </c>
      <c r="D61" s="5">
        <v>0</v>
      </c>
      <c r="E61" s="5">
        <v>0</v>
      </c>
      <c r="F61" s="5">
        <v>13000</v>
      </c>
      <c r="G61" s="5">
        <v>0</v>
      </c>
      <c r="H61" s="8" t="s">
        <v>130</v>
      </c>
      <c r="I61" s="9">
        <v>4016.6</v>
      </c>
      <c r="J61" s="9">
        <v>4016.6</v>
      </c>
      <c r="K61" s="9">
        <v>0</v>
      </c>
      <c r="L61" s="9">
        <v>0</v>
      </c>
      <c r="M61" s="9">
        <v>0</v>
      </c>
      <c r="N61" s="9">
        <v>4016.6</v>
      </c>
    </row>
    <row r="62" spans="1:14" ht="30" customHeight="1" x14ac:dyDescent="0.25">
      <c r="A62" s="2" t="s">
        <v>56</v>
      </c>
      <c r="B62" s="3">
        <v>451019.16</v>
      </c>
      <c r="C62" s="3">
        <v>416354.19</v>
      </c>
      <c r="D62" s="3">
        <v>34664.97</v>
      </c>
      <c r="E62" s="3">
        <v>249440.73</v>
      </c>
      <c r="F62" s="3">
        <v>95.54</v>
      </c>
      <c r="G62" s="3">
        <v>201482.89</v>
      </c>
      <c r="H62" s="8" t="s">
        <v>131</v>
      </c>
      <c r="I62" s="9">
        <v>10600</v>
      </c>
      <c r="J62" s="9">
        <v>10600</v>
      </c>
      <c r="K62" s="9">
        <v>0</v>
      </c>
      <c r="L62" s="9">
        <v>10600</v>
      </c>
      <c r="M62" s="9">
        <v>0</v>
      </c>
      <c r="N62" s="9">
        <v>0</v>
      </c>
    </row>
    <row r="63" spans="1:14" ht="30" customHeight="1" x14ac:dyDescent="0.25">
      <c r="A63" s="2" t="s">
        <v>20</v>
      </c>
      <c r="B63" s="3">
        <v>54851.16</v>
      </c>
      <c r="C63" s="3">
        <v>20186.189999999999</v>
      </c>
      <c r="D63" s="3">
        <v>34664.97</v>
      </c>
      <c r="E63" s="3">
        <v>17211.599999999999</v>
      </c>
      <c r="F63" s="3">
        <v>0</v>
      </c>
      <c r="G63" s="3">
        <v>37639.56</v>
      </c>
      <c r="H63" s="8" t="s">
        <v>132</v>
      </c>
      <c r="I63" s="9">
        <v>5175.8</v>
      </c>
      <c r="J63" s="9">
        <v>5175.8</v>
      </c>
      <c r="K63" s="9">
        <v>0</v>
      </c>
      <c r="L63" s="9">
        <v>0</v>
      </c>
      <c r="M63" s="9">
        <v>0</v>
      </c>
      <c r="N63" s="9">
        <v>5175.8</v>
      </c>
    </row>
    <row r="64" spans="1:14" ht="30" customHeight="1" x14ac:dyDescent="0.25">
      <c r="A64" s="2" t="s">
        <v>21</v>
      </c>
      <c r="B64" s="3">
        <v>120000</v>
      </c>
      <c r="C64" s="3">
        <v>120000</v>
      </c>
      <c r="D64" s="3">
        <v>0</v>
      </c>
      <c r="E64" s="3">
        <v>74851.63</v>
      </c>
      <c r="F64" s="3">
        <v>95.54</v>
      </c>
      <c r="G64" s="3">
        <v>45052.83</v>
      </c>
      <c r="H64" s="8" t="s">
        <v>133</v>
      </c>
      <c r="I64" s="9">
        <v>591</v>
      </c>
      <c r="J64" s="9">
        <v>591</v>
      </c>
      <c r="K64" s="9">
        <v>0</v>
      </c>
      <c r="L64" s="9">
        <v>0</v>
      </c>
      <c r="M64" s="9">
        <v>0</v>
      </c>
      <c r="N64" s="9">
        <v>591</v>
      </c>
    </row>
    <row r="65" spans="1:14" ht="30" customHeight="1" x14ac:dyDescent="0.25">
      <c r="A65" s="2" t="s">
        <v>16</v>
      </c>
      <c r="B65" s="3">
        <v>276168</v>
      </c>
      <c r="C65" s="3">
        <v>276168</v>
      </c>
      <c r="D65" s="3">
        <v>0</v>
      </c>
      <c r="E65" s="3">
        <v>157377.5</v>
      </c>
      <c r="F65" s="3">
        <v>0</v>
      </c>
      <c r="G65" s="3">
        <v>118790.5</v>
      </c>
      <c r="H65" s="8" t="s">
        <v>113</v>
      </c>
      <c r="I65" s="9">
        <v>10000</v>
      </c>
      <c r="J65" s="9">
        <v>10000</v>
      </c>
      <c r="K65" s="9">
        <v>0</v>
      </c>
      <c r="L65" s="9">
        <v>0</v>
      </c>
      <c r="M65" s="9">
        <v>10000</v>
      </c>
      <c r="N65" s="9">
        <v>0</v>
      </c>
    </row>
    <row r="66" spans="1:14" ht="30" customHeight="1" x14ac:dyDescent="0.25">
      <c r="A66" s="4" t="s">
        <v>57</v>
      </c>
      <c r="B66" s="5">
        <v>160000</v>
      </c>
      <c r="C66" s="5">
        <v>160000</v>
      </c>
      <c r="D66" s="5">
        <v>0</v>
      </c>
      <c r="E66" s="5">
        <v>157377.5</v>
      </c>
      <c r="F66" s="5">
        <v>0</v>
      </c>
      <c r="G66" s="5">
        <v>2622.5</v>
      </c>
      <c r="H66" s="8" t="s">
        <v>114</v>
      </c>
      <c r="I66" s="9">
        <v>15000</v>
      </c>
      <c r="J66" s="9">
        <v>15000</v>
      </c>
      <c r="K66" s="9">
        <v>0</v>
      </c>
      <c r="L66" s="9">
        <v>0</v>
      </c>
      <c r="M66" s="9">
        <v>15000</v>
      </c>
      <c r="N66" s="9">
        <v>0</v>
      </c>
    </row>
    <row r="67" spans="1:14" ht="30" customHeight="1" x14ac:dyDescent="0.25">
      <c r="A67" s="4" t="s">
        <v>58</v>
      </c>
      <c r="B67" s="5">
        <v>29168</v>
      </c>
      <c r="C67" s="5">
        <v>29168</v>
      </c>
      <c r="D67" s="5">
        <v>0</v>
      </c>
      <c r="E67" s="5">
        <v>0</v>
      </c>
      <c r="F67" s="5">
        <v>0</v>
      </c>
      <c r="G67" s="5">
        <v>29168</v>
      </c>
      <c r="H67" s="8" t="s">
        <v>116</v>
      </c>
      <c r="I67" s="9">
        <v>30000</v>
      </c>
      <c r="J67" s="9">
        <v>10000</v>
      </c>
      <c r="K67" s="9">
        <v>20000</v>
      </c>
      <c r="L67" s="9">
        <v>0</v>
      </c>
      <c r="M67" s="9">
        <v>10000</v>
      </c>
      <c r="N67" s="9">
        <v>20000</v>
      </c>
    </row>
    <row r="68" spans="1:14" ht="30" customHeight="1" x14ac:dyDescent="0.25">
      <c r="A68" s="4" t="s">
        <v>59</v>
      </c>
      <c r="B68" s="5">
        <v>29000</v>
      </c>
      <c r="C68" s="5">
        <v>29000</v>
      </c>
      <c r="D68" s="5">
        <v>0</v>
      </c>
      <c r="E68" s="5">
        <v>0</v>
      </c>
      <c r="F68" s="5">
        <v>0</v>
      </c>
      <c r="G68" s="5">
        <v>29000</v>
      </c>
      <c r="H68" s="8" t="s">
        <v>117</v>
      </c>
      <c r="I68" s="9">
        <v>15000</v>
      </c>
      <c r="J68" s="9">
        <v>15000</v>
      </c>
      <c r="K68" s="9">
        <v>0</v>
      </c>
      <c r="L68" s="9">
        <v>0</v>
      </c>
      <c r="M68" s="9">
        <v>15000</v>
      </c>
      <c r="N68" s="9">
        <v>0</v>
      </c>
    </row>
    <row r="69" spans="1:14" ht="30" customHeight="1" x14ac:dyDescent="0.25">
      <c r="A69" s="4" t="s">
        <v>60</v>
      </c>
      <c r="B69" s="5">
        <v>29000</v>
      </c>
      <c r="C69" s="5">
        <v>29000</v>
      </c>
      <c r="D69" s="5">
        <v>0</v>
      </c>
      <c r="E69" s="5">
        <v>0</v>
      </c>
      <c r="F69" s="5">
        <v>0</v>
      </c>
      <c r="G69" s="5">
        <v>29000</v>
      </c>
      <c r="H69" s="8" t="s">
        <v>118</v>
      </c>
      <c r="I69" s="9">
        <v>37000</v>
      </c>
      <c r="J69" s="9">
        <v>17000</v>
      </c>
      <c r="K69" s="9">
        <v>20000</v>
      </c>
      <c r="L69" s="9">
        <v>0</v>
      </c>
      <c r="M69" s="9">
        <v>17000</v>
      </c>
      <c r="N69" s="9">
        <v>20000</v>
      </c>
    </row>
    <row r="70" spans="1:14" ht="30" customHeight="1" x14ac:dyDescent="0.25">
      <c r="A70" s="4" t="s">
        <v>61</v>
      </c>
      <c r="B70" s="5">
        <v>29000</v>
      </c>
      <c r="C70" s="5">
        <v>29000</v>
      </c>
      <c r="D70" s="5">
        <v>0</v>
      </c>
      <c r="E70" s="5">
        <v>0</v>
      </c>
      <c r="F70" s="5">
        <v>0</v>
      </c>
      <c r="G70" s="5">
        <v>29000</v>
      </c>
      <c r="H70" s="8" t="s">
        <v>119</v>
      </c>
      <c r="I70" s="9">
        <v>20000</v>
      </c>
      <c r="J70" s="9">
        <v>20000</v>
      </c>
      <c r="K70" s="9">
        <v>0</v>
      </c>
      <c r="L70" s="9">
        <v>0</v>
      </c>
      <c r="M70" s="9">
        <v>20000</v>
      </c>
      <c r="N70" s="9">
        <v>0</v>
      </c>
    </row>
    <row r="71" spans="1:14" ht="30" customHeight="1" x14ac:dyDescent="0.25">
      <c r="A71" s="2" t="s">
        <v>62</v>
      </c>
      <c r="B71" s="3">
        <v>553488.96</v>
      </c>
      <c r="C71" s="3">
        <v>472219.61</v>
      </c>
      <c r="D71" s="3">
        <v>81269.350000000006</v>
      </c>
      <c r="E71" s="3">
        <v>48256.07</v>
      </c>
      <c r="F71" s="3">
        <v>361767.4</v>
      </c>
      <c r="G71" s="3">
        <v>143465.49</v>
      </c>
      <c r="H71" s="8" t="s">
        <v>120</v>
      </c>
      <c r="I71" s="9">
        <v>13500</v>
      </c>
      <c r="J71" s="9">
        <v>13500</v>
      </c>
      <c r="K71" s="9">
        <v>0</v>
      </c>
      <c r="L71" s="9">
        <v>0</v>
      </c>
      <c r="M71" s="9">
        <v>13500</v>
      </c>
      <c r="N71" s="9">
        <v>0</v>
      </c>
    </row>
    <row r="72" spans="1:14" ht="30" customHeight="1" x14ac:dyDescent="0.25">
      <c r="A72" s="2" t="s">
        <v>20</v>
      </c>
      <c r="B72" s="3">
        <v>130488.96000000001</v>
      </c>
      <c r="C72" s="3">
        <v>49219.61</v>
      </c>
      <c r="D72" s="3">
        <v>81269.350000000006</v>
      </c>
      <c r="E72" s="3">
        <v>29037.439999999999</v>
      </c>
      <c r="F72" s="3">
        <v>0</v>
      </c>
      <c r="G72" s="3">
        <v>101451.52</v>
      </c>
      <c r="H72" s="8" t="s">
        <v>121</v>
      </c>
      <c r="I72" s="9">
        <v>17000</v>
      </c>
      <c r="J72" s="9">
        <v>7000</v>
      </c>
      <c r="K72" s="9">
        <v>10000</v>
      </c>
      <c r="L72" s="9">
        <v>0</v>
      </c>
      <c r="M72" s="9">
        <v>7000</v>
      </c>
      <c r="N72" s="9">
        <v>10000</v>
      </c>
    </row>
    <row r="73" spans="1:14" ht="30" customHeight="1" x14ac:dyDescent="0.25">
      <c r="A73" s="2" t="s">
        <v>21</v>
      </c>
      <c r="B73" s="3">
        <v>120000</v>
      </c>
      <c r="C73" s="3">
        <v>120000</v>
      </c>
      <c r="D73" s="3">
        <v>0</v>
      </c>
      <c r="E73" s="3">
        <v>19218.63</v>
      </c>
      <c r="F73" s="3">
        <v>58767.4</v>
      </c>
      <c r="G73" s="3">
        <v>42013.97</v>
      </c>
      <c r="H73" s="8" t="s">
        <v>123</v>
      </c>
      <c r="I73" s="9">
        <v>15000</v>
      </c>
      <c r="J73" s="9">
        <v>10000</v>
      </c>
      <c r="K73" s="9">
        <v>5000</v>
      </c>
      <c r="L73" s="9">
        <v>0</v>
      </c>
      <c r="M73" s="9">
        <v>10000</v>
      </c>
      <c r="N73" s="9">
        <v>5000</v>
      </c>
    </row>
    <row r="74" spans="1:14" ht="30" customHeight="1" x14ac:dyDescent="0.25">
      <c r="A74" s="2" t="s">
        <v>16</v>
      </c>
      <c r="B74" s="3">
        <v>303000</v>
      </c>
      <c r="C74" s="3">
        <v>303000</v>
      </c>
      <c r="D74" s="3">
        <v>0</v>
      </c>
      <c r="E74" s="3">
        <v>0</v>
      </c>
      <c r="F74" s="3">
        <v>303000</v>
      </c>
      <c r="G74" s="3">
        <v>0</v>
      </c>
      <c r="H74" s="8" t="s">
        <v>107</v>
      </c>
      <c r="I74" s="9">
        <v>150000</v>
      </c>
      <c r="J74" s="9">
        <v>150000</v>
      </c>
      <c r="K74" s="9">
        <v>0</v>
      </c>
      <c r="L74" s="9">
        <v>0</v>
      </c>
      <c r="M74" s="9">
        <v>150000</v>
      </c>
      <c r="N74" s="9">
        <v>0</v>
      </c>
    </row>
    <row r="75" spans="1:14" ht="30" customHeight="1" x14ac:dyDescent="0.25">
      <c r="A75" s="4" t="s">
        <v>63</v>
      </c>
      <c r="B75" s="5">
        <v>20000</v>
      </c>
      <c r="C75" s="5">
        <v>20000</v>
      </c>
      <c r="D75" s="5">
        <v>0</v>
      </c>
      <c r="E75" s="5">
        <v>0</v>
      </c>
      <c r="F75" s="5">
        <v>20000</v>
      </c>
      <c r="G75" s="5">
        <v>0</v>
      </c>
      <c r="H75" s="8" t="s">
        <v>108</v>
      </c>
      <c r="I75" s="9">
        <v>30000</v>
      </c>
      <c r="J75" s="9">
        <v>30000</v>
      </c>
      <c r="K75" s="9">
        <v>0</v>
      </c>
      <c r="L75" s="9">
        <v>0</v>
      </c>
      <c r="M75" s="9">
        <v>30000</v>
      </c>
      <c r="N75" s="9">
        <v>0</v>
      </c>
    </row>
    <row r="76" spans="1:14" ht="30" customHeight="1" x14ac:dyDescent="0.25">
      <c r="A76" s="4" t="s">
        <v>64</v>
      </c>
      <c r="B76" s="5">
        <v>20000</v>
      </c>
      <c r="C76" s="5">
        <v>20000</v>
      </c>
      <c r="D76" s="5">
        <v>0</v>
      </c>
      <c r="E76" s="5">
        <v>0</v>
      </c>
      <c r="F76" s="5">
        <v>20000</v>
      </c>
      <c r="G76" s="5">
        <v>0</v>
      </c>
      <c r="H76" s="8" t="s">
        <v>109</v>
      </c>
      <c r="I76" s="9">
        <v>60000</v>
      </c>
      <c r="J76" s="9">
        <v>60000</v>
      </c>
      <c r="K76" s="9">
        <v>0</v>
      </c>
      <c r="L76" s="9">
        <v>0</v>
      </c>
      <c r="M76" s="9">
        <v>60000</v>
      </c>
      <c r="N76" s="9">
        <v>0</v>
      </c>
    </row>
    <row r="77" spans="1:14" ht="30" customHeight="1" x14ac:dyDescent="0.25">
      <c r="A77" s="4" t="s">
        <v>65</v>
      </c>
      <c r="B77" s="5">
        <v>25000</v>
      </c>
      <c r="C77" s="5">
        <v>25000</v>
      </c>
      <c r="D77" s="5">
        <v>0</v>
      </c>
      <c r="E77" s="5">
        <v>0</v>
      </c>
      <c r="F77" s="5">
        <v>25000</v>
      </c>
      <c r="G77" s="5">
        <v>0</v>
      </c>
      <c r="H77" s="8" t="s">
        <v>110</v>
      </c>
      <c r="I77" s="9">
        <v>50000</v>
      </c>
      <c r="J77" s="9">
        <v>50000</v>
      </c>
      <c r="K77" s="9">
        <v>0</v>
      </c>
      <c r="L77" s="9">
        <v>0</v>
      </c>
      <c r="M77" s="9">
        <v>50000</v>
      </c>
      <c r="N77" s="9">
        <v>0</v>
      </c>
    </row>
    <row r="78" spans="1:14" ht="30" customHeight="1" x14ac:dyDescent="0.25">
      <c r="A78" s="4" t="s">
        <v>66</v>
      </c>
      <c r="B78" s="5">
        <v>20000</v>
      </c>
      <c r="C78" s="5">
        <v>20000</v>
      </c>
      <c r="D78" s="5">
        <v>0</v>
      </c>
      <c r="E78" s="5">
        <v>0</v>
      </c>
      <c r="F78" s="5">
        <v>20000</v>
      </c>
      <c r="G78" s="5">
        <v>0</v>
      </c>
      <c r="H78" s="8" t="s">
        <v>105</v>
      </c>
      <c r="I78" s="9">
        <v>15000</v>
      </c>
      <c r="J78" s="9">
        <v>15000</v>
      </c>
      <c r="K78" s="9">
        <v>0</v>
      </c>
      <c r="L78" s="9">
        <v>0</v>
      </c>
      <c r="M78" s="9">
        <v>15000</v>
      </c>
      <c r="N78" s="9">
        <v>0</v>
      </c>
    </row>
    <row r="79" spans="1:14" ht="30" customHeight="1" x14ac:dyDescent="0.25">
      <c r="A79" s="4" t="s">
        <v>67</v>
      </c>
      <c r="B79" s="5">
        <v>25000</v>
      </c>
      <c r="C79" s="5">
        <v>25000</v>
      </c>
      <c r="D79" s="5">
        <v>0</v>
      </c>
      <c r="E79" s="5">
        <v>0</v>
      </c>
      <c r="F79" s="5">
        <v>25000</v>
      </c>
      <c r="G79" s="5">
        <v>0</v>
      </c>
      <c r="H79" s="8" t="s">
        <v>99</v>
      </c>
      <c r="I79" s="9">
        <v>50000</v>
      </c>
      <c r="J79" s="9">
        <v>50000</v>
      </c>
      <c r="K79" s="9">
        <v>0</v>
      </c>
      <c r="L79" s="9">
        <v>0</v>
      </c>
      <c r="M79" s="9">
        <v>50000</v>
      </c>
      <c r="N79" s="9">
        <v>0</v>
      </c>
    </row>
    <row r="80" spans="1:14" ht="30" customHeight="1" x14ac:dyDescent="0.25">
      <c r="A80" s="4" t="s">
        <v>68</v>
      </c>
      <c r="B80" s="5">
        <v>40000</v>
      </c>
      <c r="C80" s="5">
        <v>40000</v>
      </c>
      <c r="D80" s="5">
        <v>0</v>
      </c>
      <c r="E80" s="5">
        <v>0</v>
      </c>
      <c r="F80" s="5">
        <v>40000</v>
      </c>
      <c r="G80" s="5">
        <v>0</v>
      </c>
      <c r="H80" s="8" t="s">
        <v>100</v>
      </c>
      <c r="I80" s="9">
        <v>40000</v>
      </c>
      <c r="J80" s="9">
        <v>40000</v>
      </c>
      <c r="K80" s="9">
        <v>0</v>
      </c>
      <c r="L80" s="9">
        <v>0</v>
      </c>
      <c r="M80" s="9">
        <v>40000</v>
      </c>
      <c r="N80" s="9">
        <v>0</v>
      </c>
    </row>
    <row r="81" spans="1:14" ht="30" customHeight="1" x14ac:dyDescent="0.25">
      <c r="A81" s="4" t="s">
        <v>69</v>
      </c>
      <c r="B81" s="5">
        <v>60000</v>
      </c>
      <c r="C81" s="5">
        <v>60000</v>
      </c>
      <c r="D81" s="5">
        <v>0</v>
      </c>
      <c r="E81" s="5">
        <v>0</v>
      </c>
      <c r="F81" s="5">
        <v>60000</v>
      </c>
      <c r="G81" s="5">
        <v>0</v>
      </c>
      <c r="H81" s="8" t="s">
        <v>101</v>
      </c>
      <c r="I81" s="9">
        <v>20000</v>
      </c>
      <c r="J81" s="9">
        <v>20000</v>
      </c>
      <c r="K81" s="9">
        <v>0</v>
      </c>
      <c r="L81" s="9">
        <v>0</v>
      </c>
      <c r="M81" s="9">
        <v>20000</v>
      </c>
      <c r="N81" s="9">
        <v>0</v>
      </c>
    </row>
    <row r="82" spans="1:14" ht="30" customHeight="1" x14ac:dyDescent="0.25">
      <c r="A82" s="4" t="s">
        <v>70</v>
      </c>
      <c r="B82" s="5">
        <v>35000</v>
      </c>
      <c r="C82" s="5">
        <v>35000</v>
      </c>
      <c r="D82" s="5">
        <v>0</v>
      </c>
      <c r="E82" s="5">
        <v>0</v>
      </c>
      <c r="F82" s="5">
        <v>35000</v>
      </c>
      <c r="G82" s="5">
        <v>0</v>
      </c>
      <c r="H82" s="8" t="s">
        <v>63</v>
      </c>
      <c r="I82" s="9">
        <v>20000</v>
      </c>
      <c r="J82" s="9">
        <v>20000</v>
      </c>
      <c r="K82" s="9">
        <v>0</v>
      </c>
      <c r="L82" s="9">
        <v>0</v>
      </c>
      <c r="M82" s="9">
        <v>20000</v>
      </c>
      <c r="N82" s="9">
        <v>0</v>
      </c>
    </row>
    <row r="83" spans="1:14" ht="30" customHeight="1" x14ac:dyDescent="0.25">
      <c r="A83" s="4" t="s">
        <v>71</v>
      </c>
      <c r="B83" s="5">
        <v>29000</v>
      </c>
      <c r="C83" s="5">
        <v>29000</v>
      </c>
      <c r="D83" s="5">
        <v>0</v>
      </c>
      <c r="E83" s="5">
        <v>0</v>
      </c>
      <c r="F83" s="5">
        <v>29000</v>
      </c>
      <c r="G83" s="5">
        <v>0</v>
      </c>
      <c r="H83" s="8" t="s">
        <v>64</v>
      </c>
      <c r="I83" s="9">
        <v>20000</v>
      </c>
      <c r="J83" s="9">
        <v>20000</v>
      </c>
      <c r="K83" s="9">
        <v>0</v>
      </c>
      <c r="L83" s="9">
        <v>0</v>
      </c>
      <c r="M83" s="9">
        <v>20000</v>
      </c>
      <c r="N83" s="9">
        <v>0</v>
      </c>
    </row>
    <row r="84" spans="1:14" ht="30" customHeight="1" x14ac:dyDescent="0.25">
      <c r="A84" s="4" t="s">
        <v>72</v>
      </c>
      <c r="B84" s="5">
        <v>29000</v>
      </c>
      <c r="C84" s="5">
        <v>29000</v>
      </c>
      <c r="D84" s="5">
        <v>0</v>
      </c>
      <c r="E84" s="5">
        <v>0</v>
      </c>
      <c r="F84" s="5">
        <v>29000</v>
      </c>
      <c r="G84" s="5">
        <v>0</v>
      </c>
      <c r="H84" s="8" t="s">
        <v>57</v>
      </c>
      <c r="I84" s="9">
        <v>254217.5</v>
      </c>
      <c r="J84" s="9">
        <v>254217.5</v>
      </c>
      <c r="K84" s="9">
        <v>0</v>
      </c>
      <c r="L84" s="9">
        <v>157377.5</v>
      </c>
      <c r="M84" s="9">
        <v>0</v>
      </c>
      <c r="N84" s="9">
        <v>96840</v>
      </c>
    </row>
    <row r="85" spans="1:14" ht="30" customHeight="1" x14ac:dyDescent="0.25">
      <c r="A85" s="2" t="s">
        <v>15</v>
      </c>
      <c r="B85" s="3">
        <v>1084257.22</v>
      </c>
      <c r="C85" s="3">
        <v>1060560.05</v>
      </c>
      <c r="D85" s="3">
        <v>23697.17</v>
      </c>
      <c r="E85" s="3">
        <v>226597.23</v>
      </c>
      <c r="F85" s="3">
        <v>831936.98</v>
      </c>
      <c r="G85" s="3">
        <v>25723.01</v>
      </c>
      <c r="H85" s="8" t="s">
        <v>65</v>
      </c>
      <c r="I85" s="9">
        <v>25000</v>
      </c>
      <c r="J85" s="9">
        <v>25000</v>
      </c>
      <c r="K85" s="9">
        <v>0</v>
      </c>
      <c r="L85" s="9">
        <v>0</v>
      </c>
      <c r="M85" s="9">
        <v>25000</v>
      </c>
      <c r="N85" s="9">
        <v>0</v>
      </c>
    </row>
    <row r="86" spans="1:14" ht="30" customHeight="1" x14ac:dyDescent="0.25">
      <c r="A86" s="2" t="s">
        <v>20</v>
      </c>
      <c r="B86" s="3">
        <v>53051.22</v>
      </c>
      <c r="C86" s="3">
        <v>29354.05</v>
      </c>
      <c r="D86" s="3">
        <v>23697.17</v>
      </c>
      <c r="E86" s="3">
        <v>27550.240000000002</v>
      </c>
      <c r="F86" s="3">
        <v>0</v>
      </c>
      <c r="G86" s="3">
        <v>25500.98</v>
      </c>
      <c r="H86" s="8" t="s">
        <v>66</v>
      </c>
      <c r="I86" s="9">
        <v>20000</v>
      </c>
      <c r="J86" s="9">
        <v>20000</v>
      </c>
      <c r="K86" s="9">
        <v>0</v>
      </c>
      <c r="L86" s="9">
        <v>0</v>
      </c>
      <c r="M86" s="9">
        <v>20000</v>
      </c>
      <c r="N86" s="9">
        <v>0</v>
      </c>
    </row>
    <row r="87" spans="1:14" ht="30" customHeight="1" x14ac:dyDescent="0.25">
      <c r="A87" s="2" t="s">
        <v>21</v>
      </c>
      <c r="B87" s="3">
        <v>200000</v>
      </c>
      <c r="C87" s="3">
        <v>200000</v>
      </c>
      <c r="D87" s="3">
        <v>0</v>
      </c>
      <c r="E87" s="3">
        <v>199046.99</v>
      </c>
      <c r="F87" s="3">
        <v>730.98</v>
      </c>
      <c r="G87" s="3">
        <v>222.03</v>
      </c>
      <c r="H87" s="8" t="s">
        <v>58</v>
      </c>
      <c r="I87" s="9">
        <v>29168</v>
      </c>
      <c r="J87" s="9">
        <v>29168</v>
      </c>
      <c r="K87" s="9">
        <v>0</v>
      </c>
      <c r="L87" s="9">
        <v>0</v>
      </c>
      <c r="M87" s="9">
        <v>0</v>
      </c>
      <c r="N87" s="9">
        <v>29168</v>
      </c>
    </row>
    <row r="88" spans="1:14" ht="30" customHeight="1" x14ac:dyDescent="0.25">
      <c r="A88" s="2" t="s">
        <v>16</v>
      </c>
      <c r="B88" s="3">
        <v>831206</v>
      </c>
      <c r="C88" s="3">
        <v>831206</v>
      </c>
      <c r="D88" s="3">
        <v>0</v>
      </c>
      <c r="E88" s="3">
        <v>0</v>
      </c>
      <c r="F88" s="3">
        <v>831206</v>
      </c>
      <c r="G88" s="3">
        <v>0</v>
      </c>
      <c r="H88" s="8" t="s">
        <v>59</v>
      </c>
      <c r="I88" s="9">
        <v>29000</v>
      </c>
      <c r="J88" s="9">
        <v>29000</v>
      </c>
      <c r="K88" s="9">
        <v>0</v>
      </c>
      <c r="L88" s="9">
        <v>0</v>
      </c>
      <c r="M88" s="9">
        <v>0</v>
      </c>
      <c r="N88" s="9">
        <v>29000</v>
      </c>
    </row>
    <row r="89" spans="1:14" ht="30" customHeight="1" x14ac:dyDescent="0.25">
      <c r="A89" s="4" t="s">
        <v>73</v>
      </c>
      <c r="B89" s="5">
        <v>50000</v>
      </c>
      <c r="C89" s="5">
        <v>50000</v>
      </c>
      <c r="D89" s="5">
        <v>0</v>
      </c>
      <c r="E89" s="5">
        <v>0</v>
      </c>
      <c r="F89" s="5">
        <v>50000</v>
      </c>
      <c r="G89" s="5">
        <v>0</v>
      </c>
      <c r="H89" s="8" t="s">
        <v>67</v>
      </c>
      <c r="I89" s="9">
        <v>25000</v>
      </c>
      <c r="J89" s="9">
        <v>25000</v>
      </c>
      <c r="K89" s="9">
        <v>0</v>
      </c>
      <c r="L89" s="9">
        <v>0</v>
      </c>
      <c r="M89" s="9">
        <v>25000</v>
      </c>
      <c r="N89" s="9">
        <v>0</v>
      </c>
    </row>
    <row r="90" spans="1:14" ht="30" customHeight="1" x14ac:dyDescent="0.25">
      <c r="A90" s="4" t="s">
        <v>74</v>
      </c>
      <c r="B90" s="5">
        <v>60000</v>
      </c>
      <c r="C90" s="5">
        <v>60000</v>
      </c>
      <c r="D90" s="5">
        <v>0</v>
      </c>
      <c r="E90" s="5">
        <v>0</v>
      </c>
      <c r="F90" s="5">
        <v>60000</v>
      </c>
      <c r="G90" s="5">
        <v>0</v>
      </c>
      <c r="H90" s="8" t="s">
        <v>68</v>
      </c>
      <c r="I90" s="9">
        <v>40000</v>
      </c>
      <c r="J90" s="9">
        <v>40000</v>
      </c>
      <c r="K90" s="9">
        <v>0</v>
      </c>
      <c r="L90" s="9">
        <v>0</v>
      </c>
      <c r="M90" s="9">
        <v>40000</v>
      </c>
      <c r="N90" s="9">
        <v>0</v>
      </c>
    </row>
    <row r="91" spans="1:14" ht="30" customHeight="1" x14ac:dyDescent="0.25">
      <c r="A91" s="4" t="s">
        <v>75</v>
      </c>
      <c r="B91" s="5">
        <v>20000</v>
      </c>
      <c r="C91" s="5">
        <v>20000</v>
      </c>
      <c r="D91" s="5">
        <v>0</v>
      </c>
      <c r="E91" s="5">
        <v>0</v>
      </c>
      <c r="F91" s="5">
        <v>20000</v>
      </c>
      <c r="G91" s="5">
        <v>0</v>
      </c>
      <c r="H91" s="8" t="s">
        <v>69</v>
      </c>
      <c r="I91" s="9">
        <v>60000</v>
      </c>
      <c r="J91" s="9">
        <v>60000</v>
      </c>
      <c r="K91" s="9">
        <v>0</v>
      </c>
      <c r="L91" s="9">
        <v>0</v>
      </c>
      <c r="M91" s="9">
        <v>60000</v>
      </c>
      <c r="N91" s="9">
        <v>0</v>
      </c>
    </row>
    <row r="92" spans="1:14" ht="30" customHeight="1" x14ac:dyDescent="0.25">
      <c r="A92" s="4" t="s">
        <v>76</v>
      </c>
      <c r="B92" s="5">
        <v>29000</v>
      </c>
      <c r="C92" s="5">
        <v>29000</v>
      </c>
      <c r="D92" s="5">
        <v>0</v>
      </c>
      <c r="E92" s="5">
        <v>0</v>
      </c>
      <c r="F92" s="5">
        <v>29000</v>
      </c>
      <c r="G92" s="5">
        <v>0</v>
      </c>
      <c r="H92" s="8" t="s">
        <v>70</v>
      </c>
      <c r="I92" s="9">
        <v>35000</v>
      </c>
      <c r="J92" s="9">
        <v>35000</v>
      </c>
      <c r="K92" s="9">
        <v>0</v>
      </c>
      <c r="L92" s="9">
        <v>0</v>
      </c>
      <c r="M92" s="9">
        <v>35000</v>
      </c>
      <c r="N92" s="9">
        <v>0</v>
      </c>
    </row>
    <row r="93" spans="1:14" ht="30" customHeight="1" x14ac:dyDescent="0.25">
      <c r="A93" s="4" t="s">
        <v>77</v>
      </c>
      <c r="B93" s="5">
        <v>50000</v>
      </c>
      <c r="C93" s="5">
        <v>50000</v>
      </c>
      <c r="D93" s="5">
        <v>0</v>
      </c>
      <c r="E93" s="5">
        <v>0</v>
      </c>
      <c r="F93" s="5">
        <v>50000</v>
      </c>
      <c r="G93" s="5">
        <v>0</v>
      </c>
      <c r="H93" s="8" t="s">
        <v>71</v>
      </c>
      <c r="I93" s="9">
        <v>29000</v>
      </c>
      <c r="J93" s="9">
        <v>29000</v>
      </c>
      <c r="K93" s="9">
        <v>0</v>
      </c>
      <c r="L93" s="9">
        <v>0</v>
      </c>
      <c r="M93" s="9">
        <v>29000</v>
      </c>
      <c r="N93" s="9">
        <v>0</v>
      </c>
    </row>
    <row r="94" spans="1:14" ht="30" customHeight="1" x14ac:dyDescent="0.25">
      <c r="A94" s="4" t="s">
        <v>78</v>
      </c>
      <c r="B94" s="5">
        <v>75000</v>
      </c>
      <c r="C94" s="5">
        <v>75000</v>
      </c>
      <c r="D94" s="5">
        <v>0</v>
      </c>
      <c r="E94" s="5">
        <v>0</v>
      </c>
      <c r="F94" s="5">
        <v>75000</v>
      </c>
      <c r="G94" s="5">
        <v>0</v>
      </c>
      <c r="H94" s="8" t="s">
        <v>72</v>
      </c>
      <c r="I94" s="9">
        <v>29000</v>
      </c>
      <c r="J94" s="9">
        <v>29000</v>
      </c>
      <c r="K94" s="9">
        <v>0</v>
      </c>
      <c r="L94" s="9">
        <v>0</v>
      </c>
      <c r="M94" s="9">
        <v>29000</v>
      </c>
      <c r="N94" s="9">
        <v>0</v>
      </c>
    </row>
    <row r="95" spans="1:14" ht="30" customHeight="1" x14ac:dyDescent="0.25">
      <c r="A95" s="4" t="s">
        <v>79</v>
      </c>
      <c r="B95" s="5">
        <v>60000</v>
      </c>
      <c r="C95" s="5">
        <v>60000</v>
      </c>
      <c r="D95" s="5">
        <v>0</v>
      </c>
      <c r="E95" s="5">
        <v>0</v>
      </c>
      <c r="F95" s="5">
        <v>60000</v>
      </c>
      <c r="G95" s="5">
        <v>0</v>
      </c>
      <c r="H95" s="8" t="s">
        <v>60</v>
      </c>
      <c r="I95" s="9">
        <v>29000</v>
      </c>
      <c r="J95" s="9">
        <v>29000</v>
      </c>
      <c r="K95" s="9">
        <v>0</v>
      </c>
      <c r="L95" s="9">
        <v>0</v>
      </c>
      <c r="M95" s="9">
        <v>0</v>
      </c>
      <c r="N95" s="9">
        <v>29000</v>
      </c>
    </row>
    <row r="96" spans="1:14" ht="30" customHeight="1" x14ac:dyDescent="0.25">
      <c r="A96" s="4" t="s">
        <v>80</v>
      </c>
      <c r="B96" s="5">
        <v>25000</v>
      </c>
      <c r="C96" s="5">
        <v>25000</v>
      </c>
      <c r="D96" s="5">
        <v>0</v>
      </c>
      <c r="E96" s="5">
        <v>0</v>
      </c>
      <c r="F96" s="5">
        <v>25000</v>
      </c>
      <c r="G96" s="5">
        <v>0</v>
      </c>
      <c r="H96" s="8" t="s">
        <v>61</v>
      </c>
      <c r="I96" s="9">
        <v>29000</v>
      </c>
      <c r="J96" s="9">
        <v>29000</v>
      </c>
      <c r="K96" s="9">
        <v>0</v>
      </c>
      <c r="L96" s="9">
        <v>0</v>
      </c>
      <c r="M96" s="9">
        <v>0</v>
      </c>
      <c r="N96" s="9">
        <v>29000</v>
      </c>
    </row>
    <row r="97" spans="1:14" ht="30" customHeight="1" x14ac:dyDescent="0.25">
      <c r="A97" s="4" t="s">
        <v>81</v>
      </c>
      <c r="B97" s="5">
        <v>29000</v>
      </c>
      <c r="C97" s="5">
        <v>29000</v>
      </c>
      <c r="D97" s="5">
        <v>0</v>
      </c>
      <c r="E97" s="5">
        <v>0</v>
      </c>
      <c r="F97" s="5">
        <v>29000</v>
      </c>
      <c r="G97" s="5">
        <v>0</v>
      </c>
      <c r="H97" s="8" t="s">
        <v>74</v>
      </c>
      <c r="I97" s="9">
        <v>60000</v>
      </c>
      <c r="J97" s="9">
        <v>60000</v>
      </c>
      <c r="K97" s="9">
        <v>0</v>
      </c>
      <c r="L97" s="9">
        <v>0</v>
      </c>
      <c r="M97" s="9">
        <v>60000</v>
      </c>
      <c r="N97" s="9">
        <v>0</v>
      </c>
    </row>
    <row r="98" spans="1:14" ht="30" customHeight="1" x14ac:dyDescent="0.25">
      <c r="A98" s="4" t="s">
        <v>82</v>
      </c>
      <c r="B98" s="5">
        <v>15000</v>
      </c>
      <c r="C98" s="5">
        <v>15000</v>
      </c>
      <c r="D98" s="5">
        <v>0</v>
      </c>
      <c r="E98" s="5">
        <v>0</v>
      </c>
      <c r="F98" s="5">
        <v>15000</v>
      </c>
      <c r="G98" s="5">
        <v>0</v>
      </c>
      <c r="H98" s="8" t="s">
        <v>43</v>
      </c>
      <c r="I98" s="9">
        <v>80000</v>
      </c>
      <c r="J98" s="9">
        <v>50000</v>
      </c>
      <c r="K98" s="9">
        <v>30000</v>
      </c>
      <c r="L98" s="9">
        <v>0</v>
      </c>
      <c r="M98" s="9">
        <v>50000</v>
      </c>
      <c r="N98" s="9">
        <v>30000</v>
      </c>
    </row>
    <row r="99" spans="1:14" ht="30" customHeight="1" x14ac:dyDescent="0.25">
      <c r="A99" s="4" t="s">
        <v>83</v>
      </c>
      <c r="B99" s="5">
        <v>75000</v>
      </c>
      <c r="C99" s="5">
        <v>75000</v>
      </c>
      <c r="D99" s="5">
        <v>0</v>
      </c>
      <c r="E99" s="5">
        <v>0</v>
      </c>
      <c r="F99" s="5">
        <v>75000</v>
      </c>
      <c r="G99" s="5">
        <v>0</v>
      </c>
      <c r="H99" s="8" t="s">
        <v>75</v>
      </c>
      <c r="I99" s="9">
        <v>20000</v>
      </c>
      <c r="J99" s="9">
        <v>20000</v>
      </c>
      <c r="K99" s="9">
        <v>0</v>
      </c>
      <c r="L99" s="9">
        <v>0</v>
      </c>
      <c r="M99" s="9">
        <v>20000</v>
      </c>
      <c r="N99" s="9">
        <v>0</v>
      </c>
    </row>
    <row r="100" spans="1:14" ht="30" customHeight="1" x14ac:dyDescent="0.25">
      <c r="A100" s="4" t="s">
        <v>84</v>
      </c>
      <c r="B100" s="5">
        <v>15000</v>
      </c>
      <c r="C100" s="5">
        <v>15000</v>
      </c>
      <c r="D100" s="5">
        <v>0</v>
      </c>
      <c r="E100" s="5">
        <v>0</v>
      </c>
      <c r="F100" s="5">
        <v>15000</v>
      </c>
      <c r="G100" s="5">
        <v>0</v>
      </c>
      <c r="H100" s="8" t="s">
        <v>44</v>
      </c>
      <c r="I100" s="9">
        <v>20000</v>
      </c>
      <c r="J100" s="9">
        <v>15000</v>
      </c>
      <c r="K100" s="9">
        <v>5000</v>
      </c>
      <c r="L100" s="9">
        <v>0</v>
      </c>
      <c r="M100" s="9">
        <v>15000</v>
      </c>
      <c r="N100" s="9">
        <v>5000</v>
      </c>
    </row>
    <row r="101" spans="1:14" ht="30" customHeight="1" x14ac:dyDescent="0.25">
      <c r="A101" s="4" t="s">
        <v>85</v>
      </c>
      <c r="B101" s="5">
        <v>29000</v>
      </c>
      <c r="C101" s="5">
        <v>29000</v>
      </c>
      <c r="D101" s="5">
        <v>0</v>
      </c>
      <c r="E101" s="5">
        <v>0</v>
      </c>
      <c r="F101" s="5">
        <v>29000</v>
      </c>
      <c r="G101" s="5">
        <v>0</v>
      </c>
      <c r="H101" s="8" t="s">
        <v>76</v>
      </c>
      <c r="I101" s="9">
        <v>29000</v>
      </c>
      <c r="J101" s="9">
        <v>29000</v>
      </c>
      <c r="K101" s="9">
        <v>0</v>
      </c>
      <c r="L101" s="9">
        <v>0</v>
      </c>
      <c r="M101" s="9">
        <v>29000</v>
      </c>
      <c r="N101" s="9">
        <v>0</v>
      </c>
    </row>
    <row r="102" spans="1:14" ht="30" customHeight="1" x14ac:dyDescent="0.25">
      <c r="A102" s="4" t="s">
        <v>86</v>
      </c>
      <c r="B102" s="5">
        <v>60000</v>
      </c>
      <c r="C102" s="5">
        <v>60000</v>
      </c>
      <c r="D102" s="5">
        <v>0</v>
      </c>
      <c r="E102" s="5">
        <v>0</v>
      </c>
      <c r="F102" s="5">
        <v>60000</v>
      </c>
      <c r="G102" s="5">
        <v>0</v>
      </c>
      <c r="H102" s="8" t="s">
        <v>45</v>
      </c>
      <c r="I102" s="9">
        <v>25000</v>
      </c>
      <c r="J102" s="9">
        <v>20000</v>
      </c>
      <c r="K102" s="9">
        <v>5000</v>
      </c>
      <c r="L102" s="9">
        <v>0</v>
      </c>
      <c r="M102" s="9">
        <v>20000</v>
      </c>
      <c r="N102" s="9">
        <v>5000</v>
      </c>
    </row>
    <row r="103" spans="1:14" ht="30" customHeight="1" x14ac:dyDescent="0.25">
      <c r="A103" s="4" t="s">
        <v>87</v>
      </c>
      <c r="B103" s="5">
        <v>50000</v>
      </c>
      <c r="C103" s="5">
        <v>50000</v>
      </c>
      <c r="D103" s="5">
        <v>0</v>
      </c>
      <c r="E103" s="5">
        <v>0</v>
      </c>
      <c r="F103" s="5">
        <v>50000</v>
      </c>
      <c r="G103" s="5">
        <v>0</v>
      </c>
      <c r="H103" s="8" t="s">
        <v>77</v>
      </c>
      <c r="I103" s="9">
        <v>50000</v>
      </c>
      <c r="J103" s="9">
        <v>50000</v>
      </c>
      <c r="K103" s="9">
        <v>0</v>
      </c>
      <c r="L103" s="9">
        <v>0</v>
      </c>
      <c r="M103" s="9">
        <v>50000</v>
      </c>
      <c r="N103" s="9">
        <v>0</v>
      </c>
    </row>
    <row r="104" spans="1:14" ht="30" customHeight="1" x14ac:dyDescent="0.25">
      <c r="A104" s="4" t="s">
        <v>88</v>
      </c>
      <c r="B104" s="5">
        <v>28000</v>
      </c>
      <c r="C104" s="5">
        <v>28000</v>
      </c>
      <c r="D104" s="5">
        <v>0</v>
      </c>
      <c r="E104" s="5">
        <v>0</v>
      </c>
      <c r="F104" s="5">
        <v>28000</v>
      </c>
      <c r="G104" s="5">
        <v>0</v>
      </c>
      <c r="H104" s="8" t="s">
        <v>78</v>
      </c>
      <c r="I104" s="9">
        <v>75000</v>
      </c>
      <c r="J104" s="9">
        <v>75000</v>
      </c>
      <c r="K104" s="9">
        <v>0</v>
      </c>
      <c r="L104" s="9">
        <v>0</v>
      </c>
      <c r="M104" s="9">
        <v>75000</v>
      </c>
      <c r="N104" s="9">
        <v>0</v>
      </c>
    </row>
    <row r="105" spans="1:14" ht="30" customHeight="1" x14ac:dyDescent="0.25">
      <c r="A105" s="4" t="s">
        <v>89</v>
      </c>
      <c r="B105" s="5">
        <v>23000</v>
      </c>
      <c r="C105" s="5">
        <v>23000</v>
      </c>
      <c r="D105" s="5">
        <v>0</v>
      </c>
      <c r="E105" s="5">
        <v>0</v>
      </c>
      <c r="F105" s="5">
        <v>23000</v>
      </c>
      <c r="G105" s="5">
        <v>0</v>
      </c>
      <c r="H105" s="8" t="s">
        <v>46</v>
      </c>
      <c r="I105" s="9">
        <v>20000</v>
      </c>
      <c r="J105" s="9">
        <v>20000</v>
      </c>
      <c r="K105" s="9">
        <v>0</v>
      </c>
      <c r="L105" s="9">
        <v>0</v>
      </c>
      <c r="M105" s="9">
        <v>20000</v>
      </c>
      <c r="N105" s="9">
        <v>0</v>
      </c>
    </row>
    <row r="106" spans="1:14" ht="30" customHeight="1" x14ac:dyDescent="0.25">
      <c r="A106" s="4" t="s">
        <v>90</v>
      </c>
      <c r="B106" s="5">
        <v>138206</v>
      </c>
      <c r="C106" s="5">
        <v>138206</v>
      </c>
      <c r="D106" s="5">
        <v>0</v>
      </c>
      <c r="E106" s="5">
        <v>0</v>
      </c>
      <c r="F106" s="5">
        <v>138206</v>
      </c>
      <c r="G106" s="5">
        <v>0</v>
      </c>
      <c r="H106" s="8" t="s">
        <v>79</v>
      </c>
      <c r="I106" s="9">
        <v>60000</v>
      </c>
      <c r="J106" s="9">
        <v>60000</v>
      </c>
      <c r="K106" s="9">
        <v>0</v>
      </c>
      <c r="L106" s="9">
        <v>0</v>
      </c>
      <c r="M106" s="9">
        <v>60000</v>
      </c>
      <c r="N106" s="9">
        <v>0</v>
      </c>
    </row>
    <row r="107" spans="1:14" ht="30" customHeight="1" x14ac:dyDescent="0.25">
      <c r="A107" s="2" t="s">
        <v>91</v>
      </c>
      <c r="B107" s="3">
        <v>85526.12</v>
      </c>
      <c r="C107" s="3">
        <v>41236.080000000002</v>
      </c>
      <c r="D107" s="3">
        <v>44290.04</v>
      </c>
      <c r="E107" s="3">
        <v>36441.22</v>
      </c>
      <c r="F107" s="3">
        <v>1087</v>
      </c>
      <c r="G107" s="3">
        <v>47997.9</v>
      </c>
      <c r="H107" s="8" t="s">
        <v>47</v>
      </c>
      <c r="I107" s="9">
        <v>20000</v>
      </c>
      <c r="J107" s="9">
        <v>20000</v>
      </c>
      <c r="K107" s="9">
        <v>0</v>
      </c>
      <c r="L107" s="9">
        <v>0</v>
      </c>
      <c r="M107" s="9">
        <v>20000</v>
      </c>
      <c r="N107" s="9">
        <v>0</v>
      </c>
    </row>
    <row r="108" spans="1:14" ht="30" customHeight="1" x14ac:dyDescent="0.25">
      <c r="A108" s="2" t="s">
        <v>20</v>
      </c>
      <c r="B108" s="3">
        <v>77526.12</v>
      </c>
      <c r="C108" s="3">
        <v>33236.080000000002</v>
      </c>
      <c r="D108" s="3">
        <v>44290.04</v>
      </c>
      <c r="E108" s="3">
        <v>31615.66</v>
      </c>
      <c r="F108" s="3">
        <v>0</v>
      </c>
      <c r="G108" s="3">
        <v>45910.46</v>
      </c>
      <c r="H108" s="8" t="s">
        <v>48</v>
      </c>
      <c r="I108" s="9">
        <v>20000</v>
      </c>
      <c r="J108" s="9">
        <v>20000</v>
      </c>
      <c r="K108" s="9">
        <v>0</v>
      </c>
      <c r="L108" s="9">
        <v>0</v>
      </c>
      <c r="M108" s="9">
        <v>20000</v>
      </c>
      <c r="N108" s="9">
        <v>0</v>
      </c>
    </row>
    <row r="109" spans="1:14" ht="30" customHeight="1" x14ac:dyDescent="0.25">
      <c r="A109" s="2" t="s">
        <v>21</v>
      </c>
      <c r="B109" s="3">
        <v>8000</v>
      </c>
      <c r="C109" s="3">
        <v>8000</v>
      </c>
      <c r="D109" s="3">
        <v>0</v>
      </c>
      <c r="E109" s="3">
        <v>4825.5600000000004</v>
      </c>
      <c r="F109" s="3">
        <v>1087</v>
      </c>
      <c r="G109" s="3">
        <v>2087.44</v>
      </c>
      <c r="H109" s="8" t="s">
        <v>80</v>
      </c>
      <c r="I109" s="9">
        <v>25000</v>
      </c>
      <c r="J109" s="9">
        <v>25000</v>
      </c>
      <c r="K109" s="9">
        <v>0</v>
      </c>
      <c r="L109" s="9">
        <v>0</v>
      </c>
      <c r="M109" s="9">
        <v>25000</v>
      </c>
      <c r="N109" s="9">
        <v>0</v>
      </c>
    </row>
    <row r="110" spans="1:14" ht="30" customHeight="1" x14ac:dyDescent="0.25">
      <c r="A110" s="2" t="s">
        <v>92</v>
      </c>
      <c r="B110" s="3">
        <v>428283.56</v>
      </c>
      <c r="C110" s="3">
        <v>408810.33</v>
      </c>
      <c r="D110" s="3">
        <v>19473.23</v>
      </c>
      <c r="E110" s="3">
        <v>76767.06</v>
      </c>
      <c r="F110" s="3">
        <v>103046.02</v>
      </c>
      <c r="G110" s="3">
        <v>248470.48</v>
      </c>
      <c r="H110" s="8" t="s">
        <v>81</v>
      </c>
      <c r="I110" s="9">
        <v>29000</v>
      </c>
      <c r="J110" s="9">
        <v>29000</v>
      </c>
      <c r="K110" s="9">
        <v>0</v>
      </c>
      <c r="L110" s="9">
        <v>0</v>
      </c>
      <c r="M110" s="9">
        <v>29000</v>
      </c>
      <c r="N110" s="9">
        <v>0</v>
      </c>
    </row>
    <row r="111" spans="1:14" ht="30" customHeight="1" x14ac:dyDescent="0.25">
      <c r="A111" s="2" t="s">
        <v>20</v>
      </c>
      <c r="B111" s="3">
        <v>40978.559999999998</v>
      </c>
      <c r="C111" s="3">
        <v>21505.33</v>
      </c>
      <c r="D111" s="3">
        <v>19473.23</v>
      </c>
      <c r="E111" s="3">
        <v>21505.33</v>
      </c>
      <c r="F111" s="3">
        <v>0</v>
      </c>
      <c r="G111" s="3">
        <v>19473.23</v>
      </c>
      <c r="H111" s="8" t="s">
        <v>82</v>
      </c>
      <c r="I111" s="9">
        <v>15000</v>
      </c>
      <c r="J111" s="9">
        <v>15000</v>
      </c>
      <c r="K111" s="9">
        <v>0</v>
      </c>
      <c r="L111" s="9">
        <v>0</v>
      </c>
      <c r="M111" s="9">
        <v>15000</v>
      </c>
      <c r="N111" s="9">
        <v>0</v>
      </c>
    </row>
    <row r="112" spans="1:14" ht="30" customHeight="1" x14ac:dyDescent="0.25">
      <c r="A112" s="2" t="s">
        <v>21</v>
      </c>
      <c r="B112" s="3">
        <v>45000</v>
      </c>
      <c r="C112" s="3">
        <v>45000</v>
      </c>
      <c r="D112" s="3">
        <v>0</v>
      </c>
      <c r="E112" s="3">
        <v>4310.75</v>
      </c>
      <c r="F112" s="3">
        <v>7692</v>
      </c>
      <c r="G112" s="3">
        <v>32997.25</v>
      </c>
      <c r="H112" s="8" t="s">
        <v>83</v>
      </c>
      <c r="I112" s="9">
        <v>75000</v>
      </c>
      <c r="J112" s="9">
        <v>75000</v>
      </c>
      <c r="K112" s="9">
        <v>0</v>
      </c>
      <c r="L112" s="9">
        <v>0</v>
      </c>
      <c r="M112" s="9">
        <v>75000</v>
      </c>
      <c r="N112" s="9">
        <v>0</v>
      </c>
    </row>
    <row r="113" spans="1:14" ht="30" customHeight="1" x14ac:dyDescent="0.25">
      <c r="A113" s="2" t="s">
        <v>16</v>
      </c>
      <c r="B113" s="3">
        <v>342305</v>
      </c>
      <c r="C113" s="3">
        <v>342305</v>
      </c>
      <c r="D113" s="3">
        <v>0</v>
      </c>
      <c r="E113" s="3">
        <v>50950.98</v>
      </c>
      <c r="F113" s="3">
        <v>95354.02</v>
      </c>
      <c r="G113" s="3">
        <v>196000</v>
      </c>
      <c r="H113" s="8" t="s">
        <v>84</v>
      </c>
      <c r="I113" s="9">
        <v>15000</v>
      </c>
      <c r="J113" s="9">
        <v>15000</v>
      </c>
      <c r="K113" s="9">
        <v>0</v>
      </c>
      <c r="L113" s="9">
        <v>0</v>
      </c>
      <c r="M113" s="9">
        <v>15000</v>
      </c>
      <c r="N113" s="9">
        <v>0</v>
      </c>
    </row>
    <row r="114" spans="1:14" ht="30" customHeight="1" x14ac:dyDescent="0.25">
      <c r="A114" s="4" t="s">
        <v>93</v>
      </c>
      <c r="B114" s="5">
        <v>120000</v>
      </c>
      <c r="C114" s="5">
        <v>120000</v>
      </c>
      <c r="D114" s="5">
        <v>0</v>
      </c>
      <c r="E114" s="5">
        <v>0</v>
      </c>
      <c r="F114" s="5">
        <v>0</v>
      </c>
      <c r="G114" s="5">
        <v>120000</v>
      </c>
      <c r="H114" s="8" t="s">
        <v>85</v>
      </c>
      <c r="I114" s="9">
        <v>29000</v>
      </c>
      <c r="J114" s="9">
        <v>29000</v>
      </c>
      <c r="K114" s="9">
        <v>0</v>
      </c>
      <c r="L114" s="9">
        <v>0</v>
      </c>
      <c r="M114" s="9">
        <v>29000</v>
      </c>
      <c r="N114" s="9">
        <v>0</v>
      </c>
    </row>
    <row r="115" spans="1:14" ht="30" customHeight="1" x14ac:dyDescent="0.25">
      <c r="A115" s="4" t="s">
        <v>94</v>
      </c>
      <c r="B115" s="5">
        <v>30000</v>
      </c>
      <c r="C115" s="5">
        <v>30000</v>
      </c>
      <c r="D115" s="5">
        <v>0</v>
      </c>
      <c r="E115" s="5">
        <v>0</v>
      </c>
      <c r="F115" s="5">
        <v>30000</v>
      </c>
      <c r="G115" s="5">
        <v>0</v>
      </c>
      <c r="H115" s="8" t="s">
        <v>86</v>
      </c>
      <c r="I115" s="9">
        <v>60000</v>
      </c>
      <c r="J115" s="9">
        <v>60000</v>
      </c>
      <c r="K115" s="9">
        <v>0</v>
      </c>
      <c r="L115" s="9">
        <v>0</v>
      </c>
      <c r="M115" s="9">
        <v>60000</v>
      </c>
      <c r="N115" s="9">
        <v>0</v>
      </c>
    </row>
    <row r="116" spans="1:14" ht="30" customHeight="1" x14ac:dyDescent="0.25">
      <c r="A116" s="4" t="s">
        <v>95</v>
      </c>
      <c r="B116" s="5">
        <v>116305</v>
      </c>
      <c r="C116" s="5">
        <v>116305</v>
      </c>
      <c r="D116" s="5">
        <v>0</v>
      </c>
      <c r="E116" s="5">
        <v>50950.98</v>
      </c>
      <c r="F116" s="5">
        <v>65354.02</v>
      </c>
      <c r="G116" s="5">
        <v>0</v>
      </c>
      <c r="H116" s="8" t="s">
        <v>87</v>
      </c>
      <c r="I116" s="9">
        <v>50000</v>
      </c>
      <c r="J116" s="9">
        <v>50000</v>
      </c>
      <c r="K116" s="9">
        <v>0</v>
      </c>
      <c r="L116" s="9">
        <v>0</v>
      </c>
      <c r="M116" s="9">
        <v>50000</v>
      </c>
      <c r="N116" s="9">
        <v>0</v>
      </c>
    </row>
    <row r="117" spans="1:14" ht="30" customHeight="1" x14ac:dyDescent="0.25">
      <c r="A117" s="4" t="s">
        <v>96</v>
      </c>
      <c r="B117" s="5">
        <v>76000</v>
      </c>
      <c r="C117" s="5">
        <v>76000</v>
      </c>
      <c r="D117" s="5">
        <v>0</v>
      </c>
      <c r="E117" s="5">
        <v>0</v>
      </c>
      <c r="F117" s="5">
        <v>0</v>
      </c>
      <c r="G117" s="5">
        <v>76000</v>
      </c>
      <c r="H117" s="8" t="s">
        <v>49</v>
      </c>
      <c r="I117" s="9">
        <v>10000</v>
      </c>
      <c r="J117" s="9">
        <v>10000</v>
      </c>
      <c r="K117" s="9">
        <v>0</v>
      </c>
      <c r="L117" s="9">
        <v>0</v>
      </c>
      <c r="M117" s="9">
        <v>10000</v>
      </c>
      <c r="N117" s="9">
        <v>0</v>
      </c>
    </row>
    <row r="118" spans="1:14" ht="30" customHeight="1" x14ac:dyDescent="0.25">
      <c r="A118" s="2" t="s">
        <v>97</v>
      </c>
      <c r="B118" s="3">
        <v>245326</v>
      </c>
      <c r="C118" s="3">
        <v>231131.83</v>
      </c>
      <c r="D118" s="3">
        <v>14194.17</v>
      </c>
      <c r="E118" s="3">
        <v>20564.939999999999</v>
      </c>
      <c r="F118" s="3">
        <v>54489.11</v>
      </c>
      <c r="G118" s="3">
        <v>170271.95</v>
      </c>
      <c r="H118" s="8" t="s">
        <v>88</v>
      </c>
      <c r="I118" s="9">
        <v>28000</v>
      </c>
      <c r="J118" s="9">
        <v>28000</v>
      </c>
      <c r="K118" s="9">
        <v>0</v>
      </c>
      <c r="L118" s="9">
        <v>0</v>
      </c>
      <c r="M118" s="9">
        <v>28000</v>
      </c>
      <c r="N118" s="9">
        <v>0</v>
      </c>
    </row>
    <row r="119" spans="1:14" ht="30" customHeight="1" x14ac:dyDescent="0.25">
      <c r="A119" s="2" t="s">
        <v>20</v>
      </c>
      <c r="B119" s="3">
        <v>28936.32</v>
      </c>
      <c r="C119" s="3">
        <v>14742.15</v>
      </c>
      <c r="D119" s="3">
        <v>14194.17</v>
      </c>
      <c r="E119" s="3">
        <v>12560.46</v>
      </c>
      <c r="F119" s="3">
        <v>0</v>
      </c>
      <c r="G119" s="3">
        <v>16375.86</v>
      </c>
      <c r="H119" s="8" t="s">
        <v>89</v>
      </c>
      <c r="I119" s="9">
        <v>23000</v>
      </c>
      <c r="J119" s="9">
        <v>23000</v>
      </c>
      <c r="K119" s="9">
        <v>0</v>
      </c>
      <c r="L119" s="9">
        <v>0</v>
      </c>
      <c r="M119" s="9">
        <v>23000</v>
      </c>
      <c r="N119" s="9">
        <v>0</v>
      </c>
    </row>
    <row r="120" spans="1:14" ht="30" customHeight="1" x14ac:dyDescent="0.25">
      <c r="A120" s="2" t="s">
        <v>21</v>
      </c>
      <c r="B120" s="3">
        <v>216389.68</v>
      </c>
      <c r="C120" s="3">
        <v>216389.68</v>
      </c>
      <c r="D120" s="3">
        <v>0</v>
      </c>
      <c r="E120" s="3">
        <v>8004.48</v>
      </c>
      <c r="F120" s="3">
        <v>54489.11</v>
      </c>
      <c r="G120" s="3">
        <v>153896.09</v>
      </c>
      <c r="H120" s="8" t="s">
        <v>50</v>
      </c>
      <c r="I120" s="9">
        <v>29000</v>
      </c>
      <c r="J120" s="9">
        <v>29000</v>
      </c>
      <c r="K120" s="9">
        <v>0</v>
      </c>
      <c r="L120" s="9">
        <v>0</v>
      </c>
      <c r="M120" s="9">
        <v>29000</v>
      </c>
      <c r="N120" s="9">
        <v>0</v>
      </c>
    </row>
    <row r="121" spans="1:14" ht="30" customHeight="1" x14ac:dyDescent="0.25">
      <c r="A121" s="2" t="s">
        <v>98</v>
      </c>
      <c r="B121" s="3">
        <v>1723034.12</v>
      </c>
      <c r="C121" s="3">
        <v>1125721.58</v>
      </c>
      <c r="D121" s="3">
        <v>597312.54</v>
      </c>
      <c r="E121" s="3">
        <v>716784.41</v>
      </c>
      <c r="F121" s="3">
        <v>174250.53</v>
      </c>
      <c r="G121" s="3">
        <v>831999.18</v>
      </c>
      <c r="H121" s="8" t="s">
        <v>51</v>
      </c>
      <c r="I121" s="9">
        <v>10000</v>
      </c>
      <c r="J121" s="9">
        <v>5000</v>
      </c>
      <c r="K121" s="9">
        <v>5000</v>
      </c>
      <c r="L121" s="9">
        <v>0</v>
      </c>
      <c r="M121" s="9">
        <v>5000</v>
      </c>
      <c r="N121" s="9">
        <v>5000</v>
      </c>
    </row>
    <row r="122" spans="1:14" ht="30" customHeight="1" x14ac:dyDescent="0.25">
      <c r="A122" s="2" t="s">
        <v>20</v>
      </c>
      <c r="B122" s="3">
        <v>1200655.1200000001</v>
      </c>
      <c r="C122" s="3">
        <v>603342.57999999996</v>
      </c>
      <c r="D122" s="3">
        <v>597312.54</v>
      </c>
      <c r="E122" s="3">
        <v>598284.94999999995</v>
      </c>
      <c r="F122" s="3">
        <v>0</v>
      </c>
      <c r="G122" s="3">
        <v>602370.17000000004</v>
      </c>
      <c r="H122" s="8" t="s">
        <v>52</v>
      </c>
      <c r="I122" s="9">
        <v>25000</v>
      </c>
      <c r="J122" s="9">
        <v>25000</v>
      </c>
      <c r="K122" s="9">
        <v>0</v>
      </c>
      <c r="L122" s="9">
        <v>0</v>
      </c>
      <c r="M122" s="9">
        <v>25000</v>
      </c>
      <c r="N122" s="9">
        <v>0</v>
      </c>
    </row>
    <row r="123" spans="1:14" ht="30" customHeight="1" x14ac:dyDescent="0.25">
      <c r="A123" s="2" t="s">
        <v>21</v>
      </c>
      <c r="B123" s="3">
        <v>352379</v>
      </c>
      <c r="C123" s="3">
        <v>352379</v>
      </c>
      <c r="D123" s="3">
        <v>0</v>
      </c>
      <c r="E123" s="3">
        <v>98596.04</v>
      </c>
      <c r="F123" s="3">
        <v>44250.53</v>
      </c>
      <c r="G123" s="3">
        <v>209532.43</v>
      </c>
      <c r="H123" s="8" t="s">
        <v>53</v>
      </c>
      <c r="I123" s="9">
        <v>30000</v>
      </c>
      <c r="J123" s="9">
        <v>20000</v>
      </c>
      <c r="K123" s="9">
        <v>10000</v>
      </c>
      <c r="L123" s="9">
        <v>0</v>
      </c>
      <c r="M123" s="9">
        <v>20000</v>
      </c>
      <c r="N123" s="9">
        <v>10000</v>
      </c>
    </row>
    <row r="124" spans="1:14" ht="30" customHeight="1" x14ac:dyDescent="0.25">
      <c r="A124" s="2" t="s">
        <v>24</v>
      </c>
      <c r="B124" s="3">
        <v>40000</v>
      </c>
      <c r="C124" s="3">
        <v>40000</v>
      </c>
      <c r="D124" s="3">
        <v>0</v>
      </c>
      <c r="E124" s="3">
        <v>19903.419999999998</v>
      </c>
      <c r="F124" s="3">
        <v>0</v>
      </c>
      <c r="G124" s="3">
        <v>20096.580000000002</v>
      </c>
      <c r="H124" s="8" t="s">
        <v>54</v>
      </c>
      <c r="I124" s="9">
        <v>25000</v>
      </c>
      <c r="J124" s="9">
        <v>25000</v>
      </c>
      <c r="K124" s="9">
        <v>0</v>
      </c>
      <c r="L124" s="9">
        <v>0</v>
      </c>
      <c r="M124" s="9">
        <v>25000</v>
      </c>
      <c r="N124" s="9">
        <v>0</v>
      </c>
    </row>
    <row r="125" spans="1:14" ht="30" customHeight="1" x14ac:dyDescent="0.25">
      <c r="A125" s="2" t="s">
        <v>16</v>
      </c>
      <c r="B125" s="3">
        <v>130000</v>
      </c>
      <c r="C125" s="3">
        <v>130000</v>
      </c>
      <c r="D125" s="3">
        <v>0</v>
      </c>
      <c r="E125" s="3">
        <v>0</v>
      </c>
      <c r="F125" s="3">
        <v>130000</v>
      </c>
      <c r="G125" s="3">
        <v>0</v>
      </c>
      <c r="H125" s="8" t="s">
        <v>55</v>
      </c>
      <c r="I125" s="9">
        <v>13000</v>
      </c>
      <c r="J125" s="9">
        <v>13000</v>
      </c>
      <c r="K125" s="9">
        <v>0</v>
      </c>
      <c r="L125" s="9">
        <v>0</v>
      </c>
      <c r="M125" s="9">
        <v>13000</v>
      </c>
      <c r="N125" s="9">
        <v>0</v>
      </c>
    </row>
    <row r="126" spans="1:14" ht="30" customHeight="1" x14ac:dyDescent="0.25">
      <c r="A126" s="4" t="s">
        <v>99</v>
      </c>
      <c r="B126" s="5">
        <v>50000</v>
      </c>
      <c r="C126" s="5">
        <v>50000</v>
      </c>
      <c r="D126" s="5">
        <v>0</v>
      </c>
      <c r="E126" s="5">
        <v>0</v>
      </c>
      <c r="F126" s="5">
        <v>50000</v>
      </c>
      <c r="G126" s="5">
        <v>0</v>
      </c>
      <c r="H126" s="8" t="s">
        <v>127</v>
      </c>
      <c r="I126" s="9">
        <v>40000</v>
      </c>
      <c r="J126" s="9">
        <v>0</v>
      </c>
      <c r="K126" s="9">
        <v>40000</v>
      </c>
      <c r="L126" s="9">
        <v>0</v>
      </c>
      <c r="M126" s="9">
        <v>0</v>
      </c>
      <c r="N126" s="9">
        <v>40000</v>
      </c>
    </row>
    <row r="127" spans="1:14" ht="30" customHeight="1" x14ac:dyDescent="0.25">
      <c r="A127" s="4" t="s">
        <v>100</v>
      </c>
      <c r="B127" s="5">
        <v>40000</v>
      </c>
      <c r="C127" s="5">
        <v>40000</v>
      </c>
      <c r="D127" s="5">
        <v>0</v>
      </c>
      <c r="E127" s="5">
        <v>0</v>
      </c>
      <c r="F127" s="5">
        <v>40000</v>
      </c>
      <c r="G127" s="5">
        <v>0</v>
      </c>
      <c r="H127" s="8" t="s">
        <v>96</v>
      </c>
      <c r="I127" s="9">
        <v>80000</v>
      </c>
      <c r="J127" s="9">
        <v>76000</v>
      </c>
      <c r="K127" s="9">
        <v>4000</v>
      </c>
      <c r="L127" s="9">
        <v>0</v>
      </c>
      <c r="M127" s="9">
        <v>0</v>
      </c>
      <c r="N127" s="9">
        <v>80000</v>
      </c>
    </row>
    <row r="128" spans="1:14" ht="30" customHeight="1" x14ac:dyDescent="0.25">
      <c r="A128" s="4" t="s">
        <v>101</v>
      </c>
      <c r="B128" s="5">
        <v>20000</v>
      </c>
      <c r="C128" s="5">
        <v>20000</v>
      </c>
      <c r="D128" s="5">
        <v>0</v>
      </c>
      <c r="E128" s="5">
        <v>0</v>
      </c>
      <c r="F128" s="5">
        <v>20000</v>
      </c>
      <c r="G128" s="5">
        <v>0</v>
      </c>
      <c r="H128" s="8" t="s">
        <v>90</v>
      </c>
      <c r="I128" s="9">
        <v>154437.6</v>
      </c>
      <c r="J128" s="9">
        <v>154437.6</v>
      </c>
      <c r="K128" s="9">
        <v>0</v>
      </c>
      <c r="L128" s="9">
        <v>0</v>
      </c>
      <c r="M128" s="9">
        <v>138206</v>
      </c>
      <c r="N128" s="9">
        <v>16231.6</v>
      </c>
    </row>
    <row r="129" spans="1:14" ht="30" customHeight="1" x14ac:dyDescent="0.25">
      <c r="A129" s="4" t="s">
        <v>102</v>
      </c>
      <c r="B129" s="5">
        <v>20000</v>
      </c>
      <c r="C129" s="5">
        <v>20000</v>
      </c>
      <c r="D129" s="5">
        <v>0</v>
      </c>
      <c r="E129" s="5">
        <v>0</v>
      </c>
      <c r="F129" s="5">
        <v>20000</v>
      </c>
      <c r="G129" s="5">
        <v>0</v>
      </c>
      <c r="H129" s="8" t="s">
        <v>172</v>
      </c>
      <c r="I129" s="9">
        <v>50000</v>
      </c>
      <c r="J129" s="9">
        <v>50000</v>
      </c>
      <c r="K129" s="9">
        <v>0</v>
      </c>
      <c r="L129" s="9">
        <v>0</v>
      </c>
      <c r="M129" s="9">
        <v>0</v>
      </c>
      <c r="N129" s="9">
        <v>50000</v>
      </c>
    </row>
    <row r="130" spans="1:14" ht="30" customHeight="1" x14ac:dyDescent="0.25">
      <c r="A130" s="2" t="s">
        <v>103</v>
      </c>
      <c r="B130" s="3">
        <v>109672.8</v>
      </c>
      <c r="C130" s="3">
        <v>61836.98</v>
      </c>
      <c r="D130" s="3">
        <v>47835.82</v>
      </c>
      <c r="E130" s="3">
        <v>45796.75</v>
      </c>
      <c r="F130" s="3">
        <v>1182.3900000000001</v>
      </c>
      <c r="G130" s="3">
        <v>62693.66</v>
      </c>
      <c r="H130" s="8" t="s">
        <v>190</v>
      </c>
      <c r="I130" s="9">
        <v>3</v>
      </c>
      <c r="J130" s="9">
        <v>3</v>
      </c>
      <c r="K130" s="9">
        <v>0</v>
      </c>
      <c r="L130" s="9">
        <v>0</v>
      </c>
      <c r="M130" s="9">
        <v>0</v>
      </c>
      <c r="N130" s="9">
        <v>3</v>
      </c>
    </row>
    <row r="131" spans="1:14" ht="30" customHeight="1" x14ac:dyDescent="0.25">
      <c r="A131" s="2" t="s">
        <v>20</v>
      </c>
      <c r="B131" s="3">
        <v>90190.8</v>
      </c>
      <c r="C131" s="3">
        <v>42354.98</v>
      </c>
      <c r="D131" s="3">
        <v>47835.82</v>
      </c>
      <c r="E131" s="3">
        <v>42274.43</v>
      </c>
      <c r="F131" s="3">
        <v>0</v>
      </c>
      <c r="G131" s="3">
        <v>47916.37</v>
      </c>
      <c r="H131" s="8" t="s">
        <v>189</v>
      </c>
      <c r="I131" s="9">
        <v>0.57999999999999996</v>
      </c>
      <c r="J131" s="9">
        <v>0.57999999999999996</v>
      </c>
      <c r="K131" s="9">
        <v>0</v>
      </c>
      <c r="L131" s="9">
        <v>0</v>
      </c>
      <c r="M131" s="9">
        <v>0</v>
      </c>
      <c r="N131" s="9">
        <v>0.57999999999999996</v>
      </c>
    </row>
    <row r="132" spans="1:14" ht="30" customHeight="1" x14ac:dyDescent="0.25">
      <c r="A132" s="2" t="s">
        <v>21</v>
      </c>
      <c r="B132" s="3">
        <v>14482</v>
      </c>
      <c r="C132" s="3">
        <v>14482</v>
      </c>
      <c r="D132" s="3">
        <v>0</v>
      </c>
      <c r="E132" s="3">
        <v>1959.18</v>
      </c>
      <c r="F132" s="3">
        <v>388</v>
      </c>
      <c r="G132" s="3">
        <v>12134.82</v>
      </c>
      <c r="H132" s="8" t="s">
        <v>174</v>
      </c>
      <c r="I132" s="9">
        <v>881</v>
      </c>
      <c r="J132" s="9">
        <v>881</v>
      </c>
      <c r="K132" s="9">
        <v>0</v>
      </c>
      <c r="L132" s="9">
        <v>0</v>
      </c>
      <c r="M132" s="9">
        <v>0</v>
      </c>
      <c r="N132" s="9">
        <v>881</v>
      </c>
    </row>
    <row r="133" spans="1:14" ht="30" customHeight="1" x14ac:dyDescent="0.25">
      <c r="A133" s="2" t="s">
        <v>24</v>
      </c>
      <c r="B133" s="3">
        <v>5000</v>
      </c>
      <c r="C133" s="3">
        <v>5000</v>
      </c>
      <c r="D133" s="3">
        <v>0</v>
      </c>
      <c r="E133" s="3">
        <v>1563.14</v>
      </c>
      <c r="F133" s="3">
        <v>794.39</v>
      </c>
      <c r="G133" s="3">
        <v>2642.47</v>
      </c>
      <c r="H133" s="8" t="s">
        <v>175</v>
      </c>
      <c r="I133" s="9">
        <v>4.63</v>
      </c>
      <c r="J133" s="9">
        <v>4.63</v>
      </c>
      <c r="K133" s="9">
        <v>0</v>
      </c>
      <c r="L133" s="9">
        <v>0</v>
      </c>
      <c r="M133" s="9">
        <v>0</v>
      </c>
      <c r="N133" s="9">
        <v>4.63</v>
      </c>
    </row>
    <row r="134" spans="1:14" ht="30" customHeight="1" x14ac:dyDescent="0.25">
      <c r="A134" s="2" t="s">
        <v>104</v>
      </c>
      <c r="B134" s="3">
        <v>210518</v>
      </c>
      <c r="C134" s="3">
        <v>160426.6</v>
      </c>
      <c r="D134" s="3">
        <v>50091.4</v>
      </c>
      <c r="E134" s="3">
        <v>73041.53</v>
      </c>
      <c r="F134" s="3">
        <v>43030.64</v>
      </c>
      <c r="G134" s="3">
        <v>94445.83</v>
      </c>
      <c r="H134" s="8" t="s">
        <v>176</v>
      </c>
      <c r="I134" s="9">
        <v>51.26</v>
      </c>
      <c r="J134" s="9">
        <v>51.26</v>
      </c>
      <c r="K134" s="9">
        <v>0</v>
      </c>
      <c r="L134" s="9">
        <v>0</v>
      </c>
      <c r="M134" s="9">
        <v>0</v>
      </c>
      <c r="N134" s="9">
        <v>51.26</v>
      </c>
    </row>
    <row r="135" spans="1:14" ht="30" customHeight="1" x14ac:dyDescent="0.25">
      <c r="A135" s="2" t="s">
        <v>20</v>
      </c>
      <c r="B135" s="3">
        <v>96538.68</v>
      </c>
      <c r="C135" s="3">
        <v>46447.28</v>
      </c>
      <c r="D135" s="3">
        <v>50091.4</v>
      </c>
      <c r="E135" s="3">
        <v>46051.08</v>
      </c>
      <c r="F135" s="3">
        <v>0</v>
      </c>
      <c r="G135" s="3">
        <v>50487.6</v>
      </c>
      <c r="H135" s="8" t="s">
        <v>179</v>
      </c>
      <c r="I135" s="9">
        <v>58.24</v>
      </c>
      <c r="J135" s="9">
        <v>58.24</v>
      </c>
      <c r="K135" s="9">
        <v>0</v>
      </c>
      <c r="L135" s="9">
        <v>0</v>
      </c>
      <c r="M135" s="9">
        <v>0</v>
      </c>
      <c r="N135" s="9">
        <v>58.24</v>
      </c>
    </row>
    <row r="136" spans="1:14" ht="30" customHeight="1" x14ac:dyDescent="0.25">
      <c r="A136" s="2" t="s">
        <v>21</v>
      </c>
      <c r="B136" s="3">
        <v>88979.32</v>
      </c>
      <c r="C136" s="3">
        <v>88979.32</v>
      </c>
      <c r="D136" s="3">
        <v>0</v>
      </c>
      <c r="E136" s="3">
        <v>24397.360000000001</v>
      </c>
      <c r="F136" s="3">
        <v>27558</v>
      </c>
      <c r="G136" s="3">
        <v>37023.96</v>
      </c>
      <c r="H136" s="8" t="s">
        <v>180</v>
      </c>
      <c r="I136" s="9">
        <v>500</v>
      </c>
      <c r="J136" s="9">
        <v>500</v>
      </c>
      <c r="K136" s="9">
        <v>0</v>
      </c>
      <c r="L136" s="9">
        <v>0</v>
      </c>
      <c r="M136" s="9">
        <v>0</v>
      </c>
      <c r="N136" s="9">
        <v>500</v>
      </c>
    </row>
    <row r="137" spans="1:14" ht="30" customHeight="1" x14ac:dyDescent="0.25">
      <c r="A137" s="2" t="s">
        <v>24</v>
      </c>
      <c r="B137" s="3">
        <v>10000</v>
      </c>
      <c r="C137" s="3">
        <v>10000</v>
      </c>
      <c r="D137" s="3">
        <v>0</v>
      </c>
      <c r="E137" s="3">
        <v>2593.09</v>
      </c>
      <c r="F137" s="3">
        <v>472.64</v>
      </c>
      <c r="G137" s="3">
        <v>6934.27</v>
      </c>
      <c r="H137" s="8" t="s">
        <v>181</v>
      </c>
      <c r="I137" s="9">
        <v>181</v>
      </c>
      <c r="J137" s="9">
        <v>181</v>
      </c>
      <c r="K137" s="9">
        <v>0</v>
      </c>
      <c r="L137" s="9">
        <v>0</v>
      </c>
      <c r="M137" s="9">
        <v>0</v>
      </c>
      <c r="N137" s="9">
        <v>181</v>
      </c>
    </row>
    <row r="138" spans="1:14" ht="30" customHeight="1" x14ac:dyDescent="0.25">
      <c r="A138" s="2" t="s">
        <v>16</v>
      </c>
      <c r="B138" s="3">
        <v>15000</v>
      </c>
      <c r="C138" s="3">
        <v>15000</v>
      </c>
      <c r="D138" s="3">
        <v>0</v>
      </c>
      <c r="E138" s="3">
        <v>0</v>
      </c>
      <c r="F138" s="3">
        <v>15000</v>
      </c>
      <c r="G138" s="3">
        <v>0</v>
      </c>
      <c r="H138" s="8" t="s">
        <v>182</v>
      </c>
      <c r="I138" s="9">
        <v>249.31</v>
      </c>
      <c r="J138" s="9">
        <v>249.31</v>
      </c>
      <c r="K138" s="9">
        <v>0</v>
      </c>
      <c r="L138" s="9">
        <v>0</v>
      </c>
      <c r="M138" s="9">
        <v>0</v>
      </c>
      <c r="N138" s="9">
        <v>249.31</v>
      </c>
    </row>
    <row r="139" spans="1:14" ht="30" customHeight="1" x14ac:dyDescent="0.25">
      <c r="A139" s="4" t="s">
        <v>105</v>
      </c>
      <c r="B139" s="5">
        <v>15000</v>
      </c>
      <c r="C139" s="5">
        <v>15000</v>
      </c>
      <c r="D139" s="5">
        <v>0</v>
      </c>
      <c r="E139" s="5">
        <v>0</v>
      </c>
      <c r="F139" s="5">
        <v>15000</v>
      </c>
      <c r="G139" s="5">
        <v>0</v>
      </c>
      <c r="H139" s="8" t="s">
        <v>183</v>
      </c>
      <c r="I139" s="9">
        <v>0.4</v>
      </c>
      <c r="J139" s="9">
        <v>0.4</v>
      </c>
      <c r="K139" s="9">
        <v>0</v>
      </c>
      <c r="L139" s="9">
        <v>0</v>
      </c>
      <c r="M139" s="9">
        <v>0</v>
      </c>
      <c r="N139" s="9">
        <v>0.4</v>
      </c>
    </row>
    <row r="140" spans="1:14" ht="30" customHeight="1" x14ac:dyDescent="0.25">
      <c r="A140" s="2" t="s">
        <v>106</v>
      </c>
      <c r="B140" s="3">
        <v>406275.36</v>
      </c>
      <c r="C140" s="3">
        <v>365544.49</v>
      </c>
      <c r="D140" s="3">
        <v>40730.870000000003</v>
      </c>
      <c r="E140" s="3">
        <v>49055.53</v>
      </c>
      <c r="F140" s="3">
        <v>300852.53000000003</v>
      </c>
      <c r="G140" s="3">
        <v>56367.3</v>
      </c>
      <c r="H140" s="8" t="s">
        <v>184</v>
      </c>
      <c r="I140" s="9">
        <v>804.8</v>
      </c>
      <c r="J140" s="9">
        <v>804.8</v>
      </c>
      <c r="K140" s="9">
        <v>0</v>
      </c>
      <c r="L140" s="9">
        <v>0</v>
      </c>
      <c r="M140" s="9">
        <v>0</v>
      </c>
      <c r="N140" s="9">
        <v>804.8</v>
      </c>
    </row>
    <row r="141" spans="1:14" ht="30" customHeight="1" x14ac:dyDescent="0.25">
      <c r="A141" s="2" t="s">
        <v>20</v>
      </c>
      <c r="B141" s="3">
        <v>76275.360000000001</v>
      </c>
      <c r="C141" s="3">
        <v>35544.49</v>
      </c>
      <c r="D141" s="3">
        <v>40730.870000000003</v>
      </c>
      <c r="E141" s="3">
        <v>35544.49</v>
      </c>
      <c r="F141" s="3">
        <v>0</v>
      </c>
      <c r="G141" s="3">
        <v>40730.870000000003</v>
      </c>
      <c r="H141" s="8" t="s">
        <v>185</v>
      </c>
      <c r="I141" s="9">
        <v>126.6</v>
      </c>
      <c r="J141" s="9">
        <v>126.6</v>
      </c>
      <c r="K141" s="9">
        <v>0</v>
      </c>
      <c r="L141" s="9">
        <v>0</v>
      </c>
      <c r="M141" s="9">
        <v>0</v>
      </c>
      <c r="N141" s="9">
        <v>126.6</v>
      </c>
    </row>
    <row r="142" spans="1:14" ht="30" customHeight="1" x14ac:dyDescent="0.25">
      <c r="A142" s="2" t="s">
        <v>21</v>
      </c>
      <c r="B142" s="3">
        <v>40000</v>
      </c>
      <c r="C142" s="3">
        <v>40000</v>
      </c>
      <c r="D142" s="3">
        <v>0</v>
      </c>
      <c r="E142" s="3">
        <v>13511.04</v>
      </c>
      <c r="F142" s="3">
        <v>10852.53</v>
      </c>
      <c r="G142" s="3">
        <v>15636.43</v>
      </c>
      <c r="H142" s="8" t="s">
        <v>177</v>
      </c>
      <c r="I142" s="9">
        <v>95</v>
      </c>
      <c r="J142" s="9">
        <v>95</v>
      </c>
      <c r="K142" s="9">
        <v>0</v>
      </c>
      <c r="L142" s="9">
        <v>0</v>
      </c>
      <c r="M142" s="9">
        <v>0</v>
      </c>
      <c r="N142" s="9">
        <v>95</v>
      </c>
    </row>
    <row r="143" spans="1:14" ht="30" customHeight="1" x14ac:dyDescent="0.25">
      <c r="A143" s="2" t="s">
        <v>16</v>
      </c>
      <c r="B143" s="3">
        <v>290000</v>
      </c>
      <c r="C143" s="3">
        <v>290000</v>
      </c>
      <c r="D143" s="3">
        <v>0</v>
      </c>
      <c r="E143" s="3">
        <v>0</v>
      </c>
      <c r="F143" s="3">
        <v>290000</v>
      </c>
      <c r="G143" s="3">
        <v>0</v>
      </c>
      <c r="H143" s="8" t="s">
        <v>102</v>
      </c>
      <c r="I143" s="9">
        <v>20000</v>
      </c>
      <c r="J143" s="9">
        <v>20000</v>
      </c>
      <c r="K143" s="9">
        <v>0</v>
      </c>
      <c r="L143" s="9">
        <v>0</v>
      </c>
      <c r="M143" s="9">
        <v>20000</v>
      </c>
      <c r="N143" s="9">
        <v>0</v>
      </c>
    </row>
    <row r="144" spans="1:14" ht="30" customHeight="1" x14ac:dyDescent="0.25">
      <c r="A144" s="4" t="s">
        <v>107</v>
      </c>
      <c r="B144" s="5">
        <v>150000</v>
      </c>
      <c r="C144" s="5">
        <v>150000</v>
      </c>
      <c r="D144" s="5">
        <v>0</v>
      </c>
      <c r="E144" s="5">
        <v>0</v>
      </c>
      <c r="F144" s="5">
        <v>150000</v>
      </c>
      <c r="G144" s="5">
        <v>0</v>
      </c>
      <c r="H144" s="8" t="s">
        <v>178</v>
      </c>
      <c r="I144" s="9">
        <v>4645</v>
      </c>
      <c r="J144" s="9">
        <v>4645</v>
      </c>
      <c r="K144" s="9">
        <v>0</v>
      </c>
      <c r="L144" s="9">
        <v>0</v>
      </c>
      <c r="M144" s="9">
        <v>0</v>
      </c>
      <c r="N144" s="9">
        <v>4645</v>
      </c>
    </row>
    <row r="145" spans="1:14" ht="30" customHeight="1" x14ac:dyDescent="0.25">
      <c r="A145" s="4" t="s">
        <v>108</v>
      </c>
      <c r="B145" s="5">
        <v>30000</v>
      </c>
      <c r="C145" s="5">
        <v>30000</v>
      </c>
      <c r="D145" s="5">
        <v>0</v>
      </c>
      <c r="E145" s="5">
        <v>0</v>
      </c>
      <c r="F145" s="5">
        <v>30000</v>
      </c>
      <c r="G145" s="5">
        <v>0</v>
      </c>
      <c r="H145" s="8" t="s">
        <v>186</v>
      </c>
      <c r="I145" s="9">
        <v>34359.040000000001</v>
      </c>
      <c r="J145" s="9">
        <v>34359.040000000001</v>
      </c>
      <c r="K145" s="9">
        <v>0</v>
      </c>
      <c r="L145" s="9">
        <v>34359.040000000001</v>
      </c>
      <c r="M145" s="9">
        <v>0</v>
      </c>
      <c r="N145" s="9">
        <v>0</v>
      </c>
    </row>
    <row r="146" spans="1:14" ht="30" customHeight="1" x14ac:dyDescent="0.25">
      <c r="A146" s="4" t="s">
        <v>109</v>
      </c>
      <c r="B146" s="5">
        <v>60000</v>
      </c>
      <c r="C146" s="5">
        <v>60000</v>
      </c>
      <c r="D146" s="5">
        <v>0</v>
      </c>
      <c r="E146" s="5">
        <v>0</v>
      </c>
      <c r="F146" s="5">
        <v>60000</v>
      </c>
      <c r="G146" s="5">
        <v>0</v>
      </c>
      <c r="H146" s="8" t="s">
        <v>191</v>
      </c>
      <c r="I146" s="9">
        <v>224</v>
      </c>
      <c r="J146" s="9">
        <v>224</v>
      </c>
      <c r="K146" s="9">
        <v>0</v>
      </c>
      <c r="L146" s="9">
        <v>0</v>
      </c>
      <c r="M146" s="9">
        <v>0</v>
      </c>
      <c r="N146" s="9">
        <v>224</v>
      </c>
    </row>
    <row r="147" spans="1:14" ht="30" customHeight="1" x14ac:dyDescent="0.25">
      <c r="A147" s="4" t="s">
        <v>110</v>
      </c>
      <c r="B147" s="5">
        <v>50000</v>
      </c>
      <c r="C147" s="5">
        <v>50000</v>
      </c>
      <c r="D147" s="5">
        <v>0</v>
      </c>
      <c r="E147" s="5">
        <v>0</v>
      </c>
      <c r="F147" s="5">
        <v>50000</v>
      </c>
      <c r="G147" s="5">
        <v>0</v>
      </c>
      <c r="H147" s="8" t="s">
        <v>194</v>
      </c>
      <c r="I147" s="9">
        <v>3.18</v>
      </c>
      <c r="J147" s="9">
        <v>3.18</v>
      </c>
      <c r="K147" s="9">
        <v>0</v>
      </c>
      <c r="L147" s="9">
        <v>0</v>
      </c>
      <c r="M147" s="9">
        <v>0</v>
      </c>
      <c r="N147" s="9">
        <v>3.18</v>
      </c>
    </row>
    <row r="148" spans="1:14" ht="30" customHeight="1" x14ac:dyDescent="0.25">
      <c r="A148" s="2" t="s">
        <v>111</v>
      </c>
      <c r="B148" s="3">
        <v>244830.56</v>
      </c>
      <c r="C148" s="3">
        <v>206471.08</v>
      </c>
      <c r="D148" s="3">
        <v>38359.480000000003</v>
      </c>
      <c r="E148" s="3">
        <v>168778.26</v>
      </c>
      <c r="F148" s="3">
        <v>10628.52</v>
      </c>
      <c r="G148" s="10">
        <v>65423.78</v>
      </c>
      <c r="H148" s="114" t="s">
        <v>20</v>
      </c>
      <c r="I148" s="115">
        <v>8002236.9699999997</v>
      </c>
      <c r="J148" s="115">
        <v>4973665.26</v>
      </c>
      <c r="K148" s="115">
        <v>3028571.7100000009</v>
      </c>
      <c r="L148" s="115">
        <v>4873705.0999999996</v>
      </c>
      <c r="M148" s="115">
        <v>0</v>
      </c>
      <c r="N148" s="115">
        <v>3128531.870000001</v>
      </c>
    </row>
    <row r="149" spans="1:14" ht="30" customHeight="1" x14ac:dyDescent="0.25">
      <c r="A149" s="2" t="s">
        <v>20</v>
      </c>
      <c r="B149" s="3">
        <v>74830.559999999998</v>
      </c>
      <c r="C149" s="3">
        <v>36471.08</v>
      </c>
      <c r="D149" s="3">
        <v>38359.480000000003</v>
      </c>
      <c r="E149" s="3">
        <v>36471.08</v>
      </c>
      <c r="F149" s="3">
        <v>0</v>
      </c>
      <c r="G149" s="10">
        <v>38359.480000000003</v>
      </c>
      <c r="H149" s="114" t="s">
        <v>21</v>
      </c>
      <c r="I149" s="115">
        <v>2465241.86</v>
      </c>
      <c r="J149" s="115">
        <v>2406042.13</v>
      </c>
      <c r="K149" s="115">
        <v>59199.73</v>
      </c>
      <c r="L149" s="115">
        <v>900142.35000000021</v>
      </c>
      <c r="M149" s="115">
        <v>382679.43000000005</v>
      </c>
      <c r="N149" s="115">
        <v>1182420.0799999998</v>
      </c>
    </row>
    <row r="150" spans="1:14" ht="30" customHeight="1" x14ac:dyDescent="0.25">
      <c r="A150" s="2" t="s">
        <v>21</v>
      </c>
      <c r="B150" s="3">
        <v>170000</v>
      </c>
      <c r="C150" s="3">
        <v>170000</v>
      </c>
      <c r="D150" s="3">
        <v>0</v>
      </c>
      <c r="E150" s="3">
        <v>132307.18</v>
      </c>
      <c r="F150" s="3">
        <v>10628.52</v>
      </c>
      <c r="G150" s="10">
        <v>27064.3</v>
      </c>
      <c r="H150" s="114" t="s">
        <v>24</v>
      </c>
      <c r="I150" s="115">
        <v>232000</v>
      </c>
      <c r="J150" s="115">
        <v>232000</v>
      </c>
      <c r="K150" s="115">
        <v>0</v>
      </c>
      <c r="L150" s="115">
        <v>120295.55</v>
      </c>
      <c r="M150" s="115">
        <v>7199.4</v>
      </c>
      <c r="N150" s="115">
        <v>104505.05</v>
      </c>
    </row>
    <row r="151" spans="1:14" ht="30" customHeight="1" x14ac:dyDescent="0.25">
      <c r="A151" s="2" t="s">
        <v>112</v>
      </c>
      <c r="B151" s="3">
        <v>389123.24</v>
      </c>
      <c r="C151" s="3">
        <v>216844.7</v>
      </c>
      <c r="D151" s="3">
        <v>172278.54</v>
      </c>
      <c r="E151" s="3">
        <v>163973.01</v>
      </c>
      <c r="F151" s="3">
        <v>25509.19</v>
      </c>
      <c r="G151" s="10">
        <v>199641.04</v>
      </c>
      <c r="H151" s="114" t="s">
        <v>125</v>
      </c>
      <c r="I151" s="115">
        <v>417214.45999999996</v>
      </c>
      <c r="J151" s="115">
        <v>299047.08999999997</v>
      </c>
      <c r="K151" s="115">
        <v>118167.37</v>
      </c>
      <c r="L151" s="115">
        <v>167835.1</v>
      </c>
      <c r="M151" s="115">
        <v>29050</v>
      </c>
      <c r="N151" s="115">
        <v>220329.36</v>
      </c>
    </row>
    <row r="152" spans="1:14" ht="30" customHeight="1" x14ac:dyDescent="0.25">
      <c r="A152" s="2" t="s">
        <v>20</v>
      </c>
      <c r="B152" s="3">
        <v>328323.24</v>
      </c>
      <c r="C152" s="3">
        <v>156044.70000000001</v>
      </c>
      <c r="D152" s="3">
        <v>172278.54</v>
      </c>
      <c r="E152" s="3">
        <v>154631.01</v>
      </c>
      <c r="F152" s="3">
        <v>0</v>
      </c>
      <c r="G152" s="10">
        <v>173692.23</v>
      </c>
      <c r="H152" s="114" t="s">
        <v>16</v>
      </c>
      <c r="I152" s="115">
        <v>4598674.4999999991</v>
      </c>
      <c r="J152" s="115">
        <v>4150312.0000000005</v>
      </c>
      <c r="K152" s="115">
        <v>448362.5</v>
      </c>
      <c r="L152" s="115">
        <v>718431.67999999993</v>
      </c>
      <c r="M152" s="115">
        <v>2399990.02</v>
      </c>
      <c r="N152" s="115">
        <v>1480252.8</v>
      </c>
    </row>
    <row r="153" spans="1:14" ht="30" customHeight="1" x14ac:dyDescent="0.25">
      <c r="A153" s="2" t="s">
        <v>21</v>
      </c>
      <c r="B153" s="3">
        <v>24800</v>
      </c>
      <c r="C153" s="3">
        <v>24800</v>
      </c>
      <c r="D153" s="3">
        <v>0</v>
      </c>
      <c r="E153" s="3">
        <v>4879.79</v>
      </c>
      <c r="F153" s="3">
        <v>313.10000000000002</v>
      </c>
      <c r="G153" s="3">
        <v>19607.11</v>
      </c>
      <c r="H153" s="8" t="s">
        <v>19</v>
      </c>
      <c r="I153" s="9">
        <v>226163.41000000003</v>
      </c>
      <c r="J153" s="9">
        <v>162602.93000000002</v>
      </c>
      <c r="K153" s="9">
        <v>63560.480000000003</v>
      </c>
      <c r="L153" s="9">
        <v>115633.74</v>
      </c>
      <c r="M153" s="9">
        <v>3033.85</v>
      </c>
      <c r="N153" s="9">
        <v>107495.81999999999</v>
      </c>
    </row>
    <row r="154" spans="1:14" ht="30" customHeight="1" x14ac:dyDescent="0.25">
      <c r="A154" s="2" t="s">
        <v>24</v>
      </c>
      <c r="B154" s="3">
        <v>11000</v>
      </c>
      <c r="C154" s="3">
        <v>11000</v>
      </c>
      <c r="D154" s="3">
        <v>0</v>
      </c>
      <c r="E154" s="3">
        <v>4462.21</v>
      </c>
      <c r="F154" s="3">
        <v>196.09</v>
      </c>
      <c r="G154" s="3">
        <v>6341.7</v>
      </c>
      <c r="H154" s="8" t="s">
        <v>22</v>
      </c>
      <c r="I154" s="9">
        <v>11713.8</v>
      </c>
      <c r="J154" s="9">
        <v>4501.0200000000004</v>
      </c>
      <c r="K154" s="9">
        <v>7212.78</v>
      </c>
      <c r="L154" s="9">
        <v>4501.0200000000004</v>
      </c>
      <c r="M154" s="9">
        <v>0</v>
      </c>
      <c r="N154" s="9">
        <v>7212.78</v>
      </c>
    </row>
    <row r="155" spans="1:14" ht="30" customHeight="1" x14ac:dyDescent="0.25">
      <c r="A155" s="2" t="s">
        <v>16</v>
      </c>
      <c r="B155" s="3">
        <v>25000</v>
      </c>
      <c r="C155" s="3">
        <v>25000</v>
      </c>
      <c r="D155" s="3">
        <v>0</v>
      </c>
      <c r="E155" s="3">
        <v>0</v>
      </c>
      <c r="F155" s="3">
        <v>25000</v>
      </c>
      <c r="G155" s="3">
        <v>0</v>
      </c>
      <c r="H155" s="8" t="s">
        <v>23</v>
      </c>
      <c r="I155" s="9">
        <v>514016.18</v>
      </c>
      <c r="J155" s="9">
        <v>514016.18</v>
      </c>
      <c r="K155" s="9">
        <v>0</v>
      </c>
      <c r="L155" s="9">
        <v>403805.46</v>
      </c>
      <c r="M155" s="9">
        <v>24730.95</v>
      </c>
      <c r="N155" s="9">
        <v>85479.77</v>
      </c>
    </row>
    <row r="156" spans="1:14" ht="30" customHeight="1" x14ac:dyDescent="0.25">
      <c r="A156" s="4" t="s">
        <v>113</v>
      </c>
      <c r="B156" s="5">
        <v>10000</v>
      </c>
      <c r="C156" s="5">
        <v>10000</v>
      </c>
      <c r="D156" s="5">
        <v>0</v>
      </c>
      <c r="E156" s="5">
        <v>0</v>
      </c>
      <c r="F156" s="5">
        <v>10000</v>
      </c>
      <c r="G156" s="5">
        <v>0</v>
      </c>
      <c r="H156" s="8" t="s">
        <v>26</v>
      </c>
      <c r="I156" s="9">
        <v>29534.720000000001</v>
      </c>
      <c r="J156" s="9">
        <v>17251.04</v>
      </c>
      <c r="K156" s="9">
        <v>12283.68</v>
      </c>
      <c r="L156" s="9">
        <v>14351.04</v>
      </c>
      <c r="M156" s="9">
        <v>500</v>
      </c>
      <c r="N156" s="9">
        <v>14683.68</v>
      </c>
    </row>
    <row r="157" spans="1:14" ht="30" customHeight="1" x14ac:dyDescent="0.25">
      <c r="A157" s="4" t="s">
        <v>114</v>
      </c>
      <c r="B157" s="5">
        <v>15000</v>
      </c>
      <c r="C157" s="5">
        <v>15000</v>
      </c>
      <c r="D157" s="5">
        <v>0</v>
      </c>
      <c r="E157" s="5">
        <v>0</v>
      </c>
      <c r="F157" s="5">
        <v>15000</v>
      </c>
      <c r="G157" s="5">
        <v>0</v>
      </c>
      <c r="H157" s="8" t="s">
        <v>27</v>
      </c>
      <c r="I157" s="9">
        <v>102940.24</v>
      </c>
      <c r="J157" s="9">
        <v>61314.74</v>
      </c>
      <c r="K157" s="9">
        <v>41625.5</v>
      </c>
      <c r="L157" s="9">
        <v>40950.79</v>
      </c>
      <c r="M157" s="9">
        <v>0</v>
      </c>
      <c r="N157" s="9">
        <v>61989.45</v>
      </c>
    </row>
    <row r="158" spans="1:14" ht="30" customHeight="1" x14ac:dyDescent="0.25">
      <c r="A158" s="2" t="s">
        <v>115</v>
      </c>
      <c r="B158" s="3">
        <v>3890609.15</v>
      </c>
      <c r="C158" s="3">
        <v>2942568.41</v>
      </c>
      <c r="D158" s="3">
        <v>948040.74</v>
      </c>
      <c r="E158" s="3">
        <v>2679529.75</v>
      </c>
      <c r="F158" s="3">
        <v>104801.52</v>
      </c>
      <c r="G158" s="3">
        <v>1106277.8799999999</v>
      </c>
      <c r="H158" s="8" t="s">
        <v>28</v>
      </c>
      <c r="I158" s="9">
        <v>34476.959999999999</v>
      </c>
      <c r="J158" s="9">
        <v>17514.12</v>
      </c>
      <c r="K158" s="9">
        <v>16962.84</v>
      </c>
      <c r="L158" s="9">
        <v>17514.12</v>
      </c>
      <c r="M158" s="9">
        <v>0</v>
      </c>
      <c r="N158" s="9">
        <v>16962.84</v>
      </c>
    </row>
    <row r="159" spans="1:14" ht="30" customHeight="1" x14ac:dyDescent="0.25">
      <c r="A159" s="2" t="s">
        <v>20</v>
      </c>
      <c r="B159" s="3">
        <v>3559729.15</v>
      </c>
      <c r="C159" s="3">
        <v>2611688.41</v>
      </c>
      <c r="D159" s="3">
        <v>948040.74</v>
      </c>
      <c r="E159" s="3">
        <v>2609250.1</v>
      </c>
      <c r="F159" s="3">
        <v>0</v>
      </c>
      <c r="G159" s="3">
        <v>950479.05</v>
      </c>
      <c r="H159" s="8" t="s">
        <v>29</v>
      </c>
      <c r="I159" s="9">
        <v>237219.9</v>
      </c>
      <c r="J159" s="9">
        <v>137029.44</v>
      </c>
      <c r="K159" s="9">
        <v>100190.46</v>
      </c>
      <c r="L159" s="9">
        <v>127903.85</v>
      </c>
      <c r="M159" s="9">
        <v>0</v>
      </c>
      <c r="N159" s="9">
        <v>109316.05</v>
      </c>
    </row>
    <row r="160" spans="1:14" ht="30" customHeight="1" x14ac:dyDescent="0.25">
      <c r="A160" s="2" t="s">
        <v>21</v>
      </c>
      <c r="B160" s="3">
        <v>220280</v>
      </c>
      <c r="C160" s="3">
        <v>220280</v>
      </c>
      <c r="D160" s="3">
        <v>0</v>
      </c>
      <c r="E160" s="3">
        <v>55677.78</v>
      </c>
      <c r="F160" s="3">
        <v>19746.669999999998</v>
      </c>
      <c r="G160" s="3">
        <v>144855.54999999999</v>
      </c>
      <c r="H160" s="8" t="s">
        <v>30</v>
      </c>
      <c r="I160" s="9">
        <v>778747.15</v>
      </c>
      <c r="J160" s="9">
        <v>526210.18999999994</v>
      </c>
      <c r="K160" s="9">
        <v>252536.96000000002</v>
      </c>
      <c r="L160" s="9">
        <v>350350.07</v>
      </c>
      <c r="M160" s="9">
        <v>10761.92</v>
      </c>
      <c r="N160" s="9">
        <v>417635.16</v>
      </c>
    </row>
    <row r="161" spans="1:14" ht="30" customHeight="1" x14ac:dyDescent="0.25">
      <c r="A161" s="2" t="s">
        <v>24</v>
      </c>
      <c r="B161" s="3">
        <v>28100</v>
      </c>
      <c r="C161" s="3">
        <v>28100</v>
      </c>
      <c r="D161" s="3">
        <v>0</v>
      </c>
      <c r="E161" s="3">
        <v>14601.87</v>
      </c>
      <c r="F161" s="3">
        <v>2554.85</v>
      </c>
      <c r="G161" s="3">
        <v>10943.28</v>
      </c>
      <c r="H161" s="8" t="s">
        <v>31</v>
      </c>
      <c r="I161" s="9">
        <v>1680140.07</v>
      </c>
      <c r="J161" s="9">
        <v>1505834.74</v>
      </c>
      <c r="K161" s="9">
        <v>174305.33000000002</v>
      </c>
      <c r="L161" s="9">
        <v>515089.69999999995</v>
      </c>
      <c r="M161" s="9">
        <v>706864.44</v>
      </c>
      <c r="N161" s="9">
        <v>458185.93000000005</v>
      </c>
    </row>
    <row r="162" spans="1:14" ht="30" customHeight="1" x14ac:dyDescent="0.25">
      <c r="A162" s="2" t="s">
        <v>16</v>
      </c>
      <c r="B162" s="3">
        <v>82500</v>
      </c>
      <c r="C162" s="3">
        <v>82500</v>
      </c>
      <c r="D162" s="3">
        <v>0</v>
      </c>
      <c r="E162" s="3">
        <v>0</v>
      </c>
      <c r="F162" s="3">
        <v>82500</v>
      </c>
      <c r="G162" s="3">
        <v>0</v>
      </c>
      <c r="H162" s="8" t="s">
        <v>56</v>
      </c>
      <c r="I162" s="9">
        <v>550286.65999999992</v>
      </c>
      <c r="J162" s="9">
        <v>515621.69</v>
      </c>
      <c r="K162" s="9">
        <v>34664.97</v>
      </c>
      <c r="L162" s="9">
        <v>250565.73</v>
      </c>
      <c r="M162" s="9">
        <v>95.54</v>
      </c>
      <c r="N162" s="9">
        <v>299625.39</v>
      </c>
    </row>
    <row r="163" spans="1:14" ht="30" customHeight="1" x14ac:dyDescent="0.25">
      <c r="A163" s="4" t="s">
        <v>116</v>
      </c>
      <c r="B163" s="5">
        <v>10000</v>
      </c>
      <c r="C163" s="5">
        <v>10000</v>
      </c>
      <c r="D163" s="5">
        <v>0</v>
      </c>
      <c r="E163" s="5">
        <v>0</v>
      </c>
      <c r="F163" s="5">
        <v>10000</v>
      </c>
      <c r="G163" s="5">
        <v>0</v>
      </c>
      <c r="H163" s="8" t="s">
        <v>62</v>
      </c>
      <c r="I163" s="9">
        <v>657531.48999999987</v>
      </c>
      <c r="J163" s="9">
        <v>566262.1399999999</v>
      </c>
      <c r="K163" s="9">
        <v>91269.35</v>
      </c>
      <c r="L163" s="9">
        <v>86704.33</v>
      </c>
      <c r="M163" s="9">
        <v>361767.4</v>
      </c>
      <c r="N163" s="9">
        <v>209059.75999999998</v>
      </c>
    </row>
    <row r="164" spans="1:14" ht="30" customHeight="1" x14ac:dyDescent="0.25">
      <c r="A164" s="4" t="s">
        <v>117</v>
      </c>
      <c r="B164" s="5">
        <v>15000</v>
      </c>
      <c r="C164" s="5">
        <v>15000</v>
      </c>
      <c r="D164" s="5">
        <v>0</v>
      </c>
      <c r="E164" s="5">
        <v>0</v>
      </c>
      <c r="F164" s="5">
        <v>15000</v>
      </c>
      <c r="G164" s="5">
        <v>0</v>
      </c>
      <c r="H164" s="8" t="s">
        <v>15</v>
      </c>
      <c r="I164" s="9">
        <v>1335414.22</v>
      </c>
      <c r="J164" s="9">
        <v>1311717.05</v>
      </c>
      <c r="K164" s="9">
        <v>23697.17</v>
      </c>
      <c r="L164" s="9">
        <v>226597.23</v>
      </c>
      <c r="M164" s="9">
        <v>831936.98</v>
      </c>
      <c r="N164" s="9">
        <v>276880.01</v>
      </c>
    </row>
    <row r="165" spans="1:14" ht="30" customHeight="1" x14ac:dyDescent="0.25">
      <c r="A165" s="4" t="s">
        <v>118</v>
      </c>
      <c r="B165" s="5">
        <v>17000</v>
      </c>
      <c r="C165" s="5">
        <v>17000</v>
      </c>
      <c r="D165" s="5">
        <v>0</v>
      </c>
      <c r="E165" s="5">
        <v>0</v>
      </c>
      <c r="F165" s="5">
        <v>17000</v>
      </c>
      <c r="G165" s="5">
        <v>0</v>
      </c>
      <c r="H165" s="8" t="s">
        <v>91</v>
      </c>
      <c r="I165" s="9">
        <v>85526.12</v>
      </c>
      <c r="J165" s="9">
        <v>41236.080000000002</v>
      </c>
      <c r="K165" s="9">
        <v>44290.04</v>
      </c>
      <c r="L165" s="9">
        <v>36441.22</v>
      </c>
      <c r="M165" s="9">
        <v>1087</v>
      </c>
      <c r="N165" s="9">
        <v>47997.9</v>
      </c>
    </row>
    <row r="166" spans="1:14" ht="30" customHeight="1" x14ac:dyDescent="0.25">
      <c r="A166" s="4" t="s">
        <v>119</v>
      </c>
      <c r="B166" s="5">
        <v>20000</v>
      </c>
      <c r="C166" s="5">
        <v>20000</v>
      </c>
      <c r="D166" s="5">
        <v>0</v>
      </c>
      <c r="E166" s="5">
        <v>0</v>
      </c>
      <c r="F166" s="5">
        <v>20000</v>
      </c>
      <c r="G166" s="5">
        <v>0</v>
      </c>
      <c r="H166" s="8" t="s">
        <v>92</v>
      </c>
      <c r="I166" s="9">
        <v>586320.82000000007</v>
      </c>
      <c r="J166" s="9">
        <v>442847.59</v>
      </c>
      <c r="K166" s="9">
        <v>143473.23000000001</v>
      </c>
      <c r="L166" s="9">
        <v>76767.06</v>
      </c>
      <c r="M166" s="9">
        <v>103046.02</v>
      </c>
      <c r="N166" s="9">
        <v>406507.74</v>
      </c>
    </row>
    <row r="167" spans="1:14" ht="30" customHeight="1" x14ac:dyDescent="0.25">
      <c r="A167" s="4" t="s">
        <v>120</v>
      </c>
      <c r="B167" s="5">
        <v>13500</v>
      </c>
      <c r="C167" s="5">
        <v>13500</v>
      </c>
      <c r="D167" s="5">
        <v>0</v>
      </c>
      <c r="E167" s="5">
        <v>0</v>
      </c>
      <c r="F167" s="5">
        <v>13500</v>
      </c>
      <c r="G167" s="5">
        <v>0</v>
      </c>
      <c r="H167" s="8" t="s">
        <v>97</v>
      </c>
      <c r="I167" s="9">
        <v>285326</v>
      </c>
      <c r="J167" s="9">
        <v>271131.82999999996</v>
      </c>
      <c r="K167" s="9">
        <v>14194.17</v>
      </c>
      <c r="L167" s="9">
        <v>34024.94</v>
      </c>
      <c r="M167" s="9">
        <v>69739.11</v>
      </c>
      <c r="N167" s="9">
        <v>181561.95</v>
      </c>
    </row>
    <row r="168" spans="1:14" ht="30" customHeight="1" x14ac:dyDescent="0.25">
      <c r="A168" s="4" t="s">
        <v>121</v>
      </c>
      <c r="B168" s="5">
        <v>7000</v>
      </c>
      <c r="C168" s="5">
        <v>7000</v>
      </c>
      <c r="D168" s="5">
        <v>0</v>
      </c>
      <c r="E168" s="5">
        <v>0</v>
      </c>
      <c r="F168" s="5">
        <v>7000</v>
      </c>
      <c r="G168" s="5">
        <v>0</v>
      </c>
      <c r="H168" s="8" t="s">
        <v>98</v>
      </c>
      <c r="I168" s="9">
        <v>1819284.51</v>
      </c>
      <c r="J168" s="9">
        <v>1171971.98</v>
      </c>
      <c r="K168" s="9">
        <v>647312.53</v>
      </c>
      <c r="L168" s="9">
        <v>716784.41</v>
      </c>
      <c r="M168" s="9">
        <v>174250.53</v>
      </c>
      <c r="N168" s="9">
        <v>928249.57000000007</v>
      </c>
    </row>
    <row r="169" spans="1:14" ht="30" customHeight="1" x14ac:dyDescent="0.25">
      <c r="A169" s="2" t="s">
        <v>122</v>
      </c>
      <c r="B169" s="3">
        <v>1115402.05</v>
      </c>
      <c r="C169" s="3">
        <v>610216.81000000006</v>
      </c>
      <c r="D169" s="3">
        <v>505185.24</v>
      </c>
      <c r="E169" s="3">
        <v>537396.27</v>
      </c>
      <c r="F169" s="3">
        <v>23250</v>
      </c>
      <c r="G169" s="3">
        <v>554755.78</v>
      </c>
      <c r="H169" s="8" t="s">
        <v>103</v>
      </c>
      <c r="I169" s="9">
        <v>121977.8</v>
      </c>
      <c r="J169" s="9">
        <v>74141.98000000001</v>
      </c>
      <c r="K169" s="9">
        <v>47835.82</v>
      </c>
      <c r="L169" s="9">
        <v>53368.75</v>
      </c>
      <c r="M169" s="9">
        <v>1710.39</v>
      </c>
      <c r="N169" s="9">
        <v>66898.66</v>
      </c>
    </row>
    <row r="170" spans="1:14" ht="30" customHeight="1" x14ac:dyDescent="0.25">
      <c r="A170" s="2" t="s">
        <v>20</v>
      </c>
      <c r="B170" s="3">
        <v>1015582.05</v>
      </c>
      <c r="C170" s="3">
        <v>510396.81</v>
      </c>
      <c r="D170" s="3">
        <v>505185.24</v>
      </c>
      <c r="E170" s="3">
        <v>510396.81</v>
      </c>
      <c r="F170" s="3">
        <v>0</v>
      </c>
      <c r="G170" s="3">
        <v>505185.24</v>
      </c>
      <c r="H170" s="8" t="s">
        <v>104</v>
      </c>
      <c r="I170" s="9">
        <v>210518</v>
      </c>
      <c r="J170" s="9">
        <v>160426.6</v>
      </c>
      <c r="K170" s="9">
        <v>50091.4</v>
      </c>
      <c r="L170" s="9">
        <v>73041.53</v>
      </c>
      <c r="M170" s="9">
        <v>43030.64</v>
      </c>
      <c r="N170" s="9">
        <v>94445.83</v>
      </c>
    </row>
    <row r="171" spans="1:14" ht="30" customHeight="1" x14ac:dyDescent="0.25">
      <c r="A171" s="2" t="s">
        <v>21</v>
      </c>
      <c r="B171" s="3">
        <v>81920</v>
      </c>
      <c r="C171" s="3">
        <v>81920</v>
      </c>
      <c r="D171" s="3">
        <v>0</v>
      </c>
      <c r="E171" s="3">
        <v>23590.21</v>
      </c>
      <c r="F171" s="3">
        <v>13250</v>
      </c>
      <c r="G171" s="3">
        <v>45079.79</v>
      </c>
      <c r="H171" s="8" t="s">
        <v>106</v>
      </c>
      <c r="I171" s="9">
        <v>471357.1</v>
      </c>
      <c r="J171" s="9">
        <v>425626.23</v>
      </c>
      <c r="K171" s="9">
        <v>45730.87</v>
      </c>
      <c r="L171" s="9">
        <v>69106.33</v>
      </c>
      <c r="M171" s="9">
        <v>309574.53000000003</v>
      </c>
      <c r="N171" s="9">
        <v>92676.24</v>
      </c>
    </row>
    <row r="172" spans="1:14" ht="30" customHeight="1" x14ac:dyDescent="0.25">
      <c r="A172" s="2" t="s">
        <v>24</v>
      </c>
      <c r="B172" s="3">
        <v>7900</v>
      </c>
      <c r="C172" s="3">
        <v>7900</v>
      </c>
      <c r="D172" s="3">
        <v>0</v>
      </c>
      <c r="E172" s="3">
        <v>3409.25</v>
      </c>
      <c r="F172" s="3">
        <v>0</v>
      </c>
      <c r="G172" s="3">
        <v>4490.75</v>
      </c>
      <c r="H172" s="8" t="s">
        <v>111</v>
      </c>
      <c r="I172" s="9">
        <v>364884.56</v>
      </c>
      <c r="J172" s="9">
        <v>236525.08</v>
      </c>
      <c r="K172" s="9">
        <v>128359.48000000001</v>
      </c>
      <c r="L172" s="9">
        <v>170278.26</v>
      </c>
      <c r="M172" s="9">
        <v>20106.52</v>
      </c>
      <c r="N172" s="9">
        <v>174499.78</v>
      </c>
    </row>
    <row r="173" spans="1:14" ht="30" customHeight="1" x14ac:dyDescent="0.25">
      <c r="A173" s="2" t="s">
        <v>16</v>
      </c>
      <c r="B173" s="3">
        <v>10000</v>
      </c>
      <c r="C173" s="3">
        <v>10000</v>
      </c>
      <c r="D173" s="3">
        <v>0</v>
      </c>
      <c r="E173" s="3">
        <v>0</v>
      </c>
      <c r="F173" s="3">
        <v>10000</v>
      </c>
      <c r="G173" s="3">
        <v>0</v>
      </c>
      <c r="H173" s="8" t="s">
        <v>112</v>
      </c>
      <c r="I173" s="9">
        <v>459321.08999999997</v>
      </c>
      <c r="J173" s="9">
        <v>252842.82</v>
      </c>
      <c r="K173" s="9">
        <v>206478.27000000002</v>
      </c>
      <c r="L173" s="9">
        <v>179704.18000000002</v>
      </c>
      <c r="M173" s="9">
        <v>28631.51</v>
      </c>
      <c r="N173" s="9">
        <v>250985.40000000002</v>
      </c>
    </row>
    <row r="174" spans="1:14" ht="30" customHeight="1" x14ac:dyDescent="0.25">
      <c r="A174" s="4" t="s">
        <v>123</v>
      </c>
      <c r="B174" s="5">
        <v>10000</v>
      </c>
      <c r="C174" s="5">
        <v>10000</v>
      </c>
      <c r="D174" s="5">
        <v>0</v>
      </c>
      <c r="E174" s="5">
        <v>0</v>
      </c>
      <c r="F174" s="5">
        <v>10000</v>
      </c>
      <c r="G174" s="5">
        <v>0</v>
      </c>
      <c r="H174" s="8" t="s">
        <v>115</v>
      </c>
      <c r="I174" s="9">
        <v>3944387.9899999998</v>
      </c>
      <c r="J174" s="9">
        <v>2946347.25</v>
      </c>
      <c r="K174" s="9">
        <v>998040.74</v>
      </c>
      <c r="L174" s="9">
        <v>2679529.75</v>
      </c>
      <c r="M174" s="9">
        <v>104801.52</v>
      </c>
      <c r="N174" s="9">
        <v>1160056.72</v>
      </c>
    </row>
    <row r="175" spans="1:14" ht="30" customHeight="1" x14ac:dyDescent="0.25">
      <c r="A175" s="2" t="s">
        <v>124</v>
      </c>
      <c r="B175" s="3">
        <v>1306222.99</v>
      </c>
      <c r="C175" s="3">
        <v>655493.4</v>
      </c>
      <c r="D175" s="3">
        <v>650729.59</v>
      </c>
      <c r="E175" s="3">
        <v>406210.43</v>
      </c>
      <c r="F175" s="3">
        <v>52031.12</v>
      </c>
      <c r="G175" s="3">
        <v>847981.44</v>
      </c>
      <c r="H175" s="8" t="s">
        <v>122</v>
      </c>
      <c r="I175" s="9">
        <v>1208279</v>
      </c>
      <c r="J175" s="9">
        <v>698093.76</v>
      </c>
      <c r="K175" s="9">
        <v>510185.24</v>
      </c>
      <c r="L175" s="9">
        <v>537396.27</v>
      </c>
      <c r="M175" s="9">
        <v>23250</v>
      </c>
      <c r="N175" s="9">
        <v>647632.73</v>
      </c>
    </row>
    <row r="176" spans="1:14" ht="30" customHeight="1" thickBot="1" x14ac:dyDescent="0.3">
      <c r="A176" s="2" t="s">
        <v>14</v>
      </c>
      <c r="B176" s="3">
        <v>1306222.99</v>
      </c>
      <c r="C176" s="3">
        <v>655493.4</v>
      </c>
      <c r="D176" s="3">
        <v>650729.59</v>
      </c>
      <c r="E176" s="3">
        <v>406210.43</v>
      </c>
      <c r="F176" s="3">
        <v>52031.12</v>
      </c>
      <c r="G176" s="3">
        <v>847981.44</v>
      </c>
      <c r="H176" s="8" t="s">
        <v>14</v>
      </c>
      <c r="I176" s="9">
        <v>15715367.789999999</v>
      </c>
      <c r="J176" s="9">
        <v>12061066.479999999</v>
      </c>
      <c r="K176" s="9">
        <v>3654301.31</v>
      </c>
      <c r="L176" s="9">
        <v>6780409.7799999993</v>
      </c>
      <c r="M176" s="9">
        <v>2818918.85</v>
      </c>
      <c r="N176" s="9">
        <v>6116039.1600000001</v>
      </c>
    </row>
    <row r="177" spans="1:14" ht="30" customHeight="1" thickBot="1" x14ac:dyDescent="0.3">
      <c r="A177" s="2" t="s">
        <v>19</v>
      </c>
      <c r="B177" s="3">
        <v>45000</v>
      </c>
      <c r="C177" s="3">
        <v>39881.699999999997</v>
      </c>
      <c r="D177" s="3">
        <v>5118.3</v>
      </c>
      <c r="E177" s="3">
        <v>35190</v>
      </c>
      <c r="F177" s="3">
        <v>250</v>
      </c>
      <c r="G177" s="10">
        <v>9560</v>
      </c>
      <c r="H177" s="23" t="s">
        <v>13</v>
      </c>
      <c r="I177" s="21">
        <v>144804</v>
      </c>
      <c r="J177" s="13">
        <v>144804</v>
      </c>
      <c r="K177" s="13">
        <v>0</v>
      </c>
      <c r="L177" s="13">
        <v>0</v>
      </c>
      <c r="M177" s="13">
        <v>0</v>
      </c>
      <c r="N177" s="14">
        <v>144804</v>
      </c>
    </row>
    <row r="178" spans="1:14" ht="30" customHeight="1" x14ac:dyDescent="0.25">
      <c r="A178" s="2" t="s">
        <v>125</v>
      </c>
      <c r="B178" s="3">
        <v>45000</v>
      </c>
      <c r="C178" s="3">
        <v>39881.699999999997</v>
      </c>
      <c r="D178" s="3">
        <v>5118.3</v>
      </c>
      <c r="E178" s="3">
        <v>35190</v>
      </c>
      <c r="F178" s="3">
        <v>250</v>
      </c>
      <c r="G178" s="10">
        <v>9560</v>
      </c>
      <c r="H178" s="22" t="s">
        <v>18</v>
      </c>
      <c r="I178" s="11">
        <v>13690715.98</v>
      </c>
      <c r="J178" s="11">
        <v>10687144.26</v>
      </c>
      <c r="K178" s="11">
        <v>3003571.72</v>
      </c>
      <c r="L178" s="11">
        <v>6329240.3099999996</v>
      </c>
      <c r="M178" s="11">
        <v>2766338.53</v>
      </c>
      <c r="N178" s="16">
        <v>4595137.1399999997</v>
      </c>
    </row>
    <row r="179" spans="1:14" ht="30" customHeight="1" x14ac:dyDescent="0.25">
      <c r="A179" s="2" t="s">
        <v>26</v>
      </c>
      <c r="B179" s="3">
        <v>5000</v>
      </c>
      <c r="C179" s="3">
        <v>5000</v>
      </c>
      <c r="D179" s="3">
        <v>0</v>
      </c>
      <c r="E179" s="3">
        <v>2100</v>
      </c>
      <c r="F179" s="3">
        <v>500</v>
      </c>
      <c r="G179" s="10">
        <v>2400</v>
      </c>
      <c r="H179" s="15" t="s">
        <v>124</v>
      </c>
      <c r="I179" s="11">
        <v>1306222.99</v>
      </c>
      <c r="J179" s="11">
        <v>655493.4</v>
      </c>
      <c r="K179" s="11">
        <v>650729.59</v>
      </c>
      <c r="L179" s="11">
        <v>406210.43</v>
      </c>
      <c r="M179" s="11">
        <v>52031.12</v>
      </c>
      <c r="N179" s="16">
        <v>847981.44</v>
      </c>
    </row>
    <row r="180" spans="1:14" ht="30" customHeight="1" x14ac:dyDescent="0.25">
      <c r="A180" s="2" t="s">
        <v>125</v>
      </c>
      <c r="B180" s="3">
        <v>5000</v>
      </c>
      <c r="C180" s="3">
        <v>5000</v>
      </c>
      <c r="D180" s="3">
        <v>0</v>
      </c>
      <c r="E180" s="3">
        <v>2100</v>
      </c>
      <c r="F180" s="3">
        <v>500</v>
      </c>
      <c r="G180" s="10">
        <v>2400</v>
      </c>
      <c r="H180" s="15" t="s">
        <v>128</v>
      </c>
      <c r="I180" s="11">
        <v>528369.28</v>
      </c>
      <c r="J180" s="11">
        <v>528369.28</v>
      </c>
      <c r="K180" s="11">
        <v>0</v>
      </c>
      <c r="L180" s="11">
        <v>10600</v>
      </c>
      <c r="M180" s="11">
        <v>549.20000000000005</v>
      </c>
      <c r="N180" s="16">
        <v>517220.08</v>
      </c>
    </row>
    <row r="181" spans="1:14" ht="30" customHeight="1" x14ac:dyDescent="0.25">
      <c r="A181" s="2" t="s">
        <v>30</v>
      </c>
      <c r="B181" s="3">
        <v>490000</v>
      </c>
      <c r="C181" s="3">
        <v>319860.5</v>
      </c>
      <c r="D181" s="3">
        <v>170139.5</v>
      </c>
      <c r="E181" s="3">
        <v>257003.2</v>
      </c>
      <c r="F181" s="3">
        <v>10380.799999999999</v>
      </c>
      <c r="G181" s="10">
        <v>222616</v>
      </c>
      <c r="H181" s="15" t="s">
        <v>173</v>
      </c>
      <c r="I181" s="11">
        <v>23263.32</v>
      </c>
      <c r="J181" s="11">
        <v>23263.32</v>
      </c>
      <c r="K181" s="11">
        <v>0</v>
      </c>
      <c r="L181" s="11">
        <v>12370</v>
      </c>
      <c r="M181" s="11">
        <v>0</v>
      </c>
      <c r="N181" s="16">
        <v>10893.32</v>
      </c>
    </row>
    <row r="182" spans="1:14" ht="30" customHeight="1" x14ac:dyDescent="0.25">
      <c r="A182" s="2" t="s">
        <v>16</v>
      </c>
      <c r="B182" s="3">
        <v>490000</v>
      </c>
      <c r="C182" s="3">
        <v>319860.5</v>
      </c>
      <c r="D182" s="3">
        <v>170139.5</v>
      </c>
      <c r="E182" s="3">
        <v>257003.2</v>
      </c>
      <c r="F182" s="3">
        <v>10380.799999999999</v>
      </c>
      <c r="G182" s="10">
        <v>222616</v>
      </c>
      <c r="H182" s="15" t="s">
        <v>192</v>
      </c>
      <c r="I182" s="11">
        <v>21989.040000000001</v>
      </c>
      <c r="J182" s="11">
        <v>21989.040000000001</v>
      </c>
      <c r="K182" s="11">
        <v>0</v>
      </c>
      <c r="L182" s="11">
        <v>21989.040000000001</v>
      </c>
      <c r="M182" s="11">
        <v>0</v>
      </c>
      <c r="N182" s="16">
        <v>0</v>
      </c>
    </row>
    <row r="183" spans="1:14" ht="30" customHeight="1" thickBot="1" x14ac:dyDescent="0.3">
      <c r="A183" s="4" t="s">
        <v>126</v>
      </c>
      <c r="B183" s="5">
        <v>490000</v>
      </c>
      <c r="C183" s="5">
        <v>319860.5</v>
      </c>
      <c r="D183" s="5">
        <v>170139.5</v>
      </c>
      <c r="E183" s="5">
        <v>257003.2</v>
      </c>
      <c r="F183" s="5">
        <v>10380.799999999999</v>
      </c>
      <c r="G183" s="20">
        <v>222616</v>
      </c>
      <c r="H183" s="17" t="s">
        <v>193</v>
      </c>
      <c r="I183" s="18">
        <v>3.18</v>
      </c>
      <c r="J183" s="18">
        <v>3.18</v>
      </c>
      <c r="K183" s="18">
        <v>0</v>
      </c>
      <c r="L183" s="18">
        <v>0</v>
      </c>
      <c r="M183" s="18">
        <v>0</v>
      </c>
      <c r="N183" s="19">
        <v>3.18</v>
      </c>
    </row>
    <row r="184" spans="1:14" ht="30" customHeight="1" x14ac:dyDescent="0.25">
      <c r="A184" s="2" t="s">
        <v>31</v>
      </c>
      <c r="B184" s="3">
        <v>154223</v>
      </c>
      <c r="C184" s="3">
        <v>46950.93</v>
      </c>
      <c r="D184" s="3">
        <v>107272.07</v>
      </c>
      <c r="E184" s="3">
        <v>14030</v>
      </c>
      <c r="F184" s="3">
        <v>3800</v>
      </c>
      <c r="G184" s="3">
        <v>136393</v>
      </c>
      <c r="H184" s="8" t="s">
        <v>195</v>
      </c>
      <c r="I184" s="9">
        <v>15715367.789999999</v>
      </c>
      <c r="J184" s="9">
        <v>12061066.48</v>
      </c>
      <c r="K184" s="9">
        <v>3654301.31</v>
      </c>
      <c r="L184" s="9">
        <v>6780409.7800000003</v>
      </c>
      <c r="M184" s="9">
        <v>2818918.85</v>
      </c>
      <c r="N184" s="9">
        <v>6116039.1600000001</v>
      </c>
    </row>
    <row r="185" spans="1:14" ht="30" customHeight="1" x14ac:dyDescent="0.25">
      <c r="A185" s="2" t="s">
        <v>125</v>
      </c>
      <c r="B185" s="3">
        <v>55000</v>
      </c>
      <c r="C185" s="3">
        <v>46950.93</v>
      </c>
      <c r="D185" s="3">
        <v>8049.07</v>
      </c>
      <c r="E185" s="3">
        <v>14030</v>
      </c>
      <c r="F185" s="3">
        <v>3800</v>
      </c>
      <c r="G185" s="3">
        <v>37170</v>
      </c>
      <c r="H185" s="8" t="s">
        <v>197</v>
      </c>
      <c r="I185" s="9">
        <v>83210096.49000001</v>
      </c>
      <c r="J185" s="9">
        <v>64490227.439999998</v>
      </c>
      <c r="K185" s="9">
        <v>18719869.050000004</v>
      </c>
      <c r="L185" s="9">
        <v>34654839.61999999</v>
      </c>
      <c r="M185" s="9">
        <v>16494584.269999996</v>
      </c>
      <c r="N185" s="9">
        <v>32060672.600000001</v>
      </c>
    </row>
    <row r="186" spans="1:14" ht="30" customHeight="1" x14ac:dyDescent="0.25">
      <c r="A186" s="2" t="s">
        <v>16</v>
      </c>
      <c r="B186" s="3">
        <v>99223</v>
      </c>
      <c r="C186" s="3">
        <v>0</v>
      </c>
      <c r="D186" s="3">
        <v>99223</v>
      </c>
      <c r="E186" s="3">
        <v>0</v>
      </c>
      <c r="F186" s="3">
        <v>0</v>
      </c>
      <c r="G186" s="3">
        <v>99223</v>
      </c>
    </row>
    <row r="187" spans="1:14" ht="30" customHeight="1" x14ac:dyDescent="0.25">
      <c r="A187" s="4" t="s">
        <v>34</v>
      </c>
      <c r="B187" s="5">
        <v>10000</v>
      </c>
      <c r="C187" s="5">
        <v>0</v>
      </c>
      <c r="D187" s="5">
        <v>10000</v>
      </c>
      <c r="E187" s="5">
        <v>0</v>
      </c>
      <c r="F187" s="5">
        <v>0</v>
      </c>
      <c r="G187" s="5">
        <v>10000</v>
      </c>
    </row>
    <row r="188" spans="1:14" ht="30" customHeight="1" x14ac:dyDescent="0.25">
      <c r="A188" s="4" t="s">
        <v>35</v>
      </c>
      <c r="B188" s="5">
        <v>5000</v>
      </c>
      <c r="C188" s="5">
        <v>0</v>
      </c>
      <c r="D188" s="5">
        <v>5000</v>
      </c>
      <c r="E188" s="5">
        <v>0</v>
      </c>
      <c r="F188" s="5">
        <v>0</v>
      </c>
      <c r="G188" s="5">
        <v>5000</v>
      </c>
    </row>
    <row r="189" spans="1:14" ht="30" customHeight="1" x14ac:dyDescent="0.25">
      <c r="A189" s="4" t="s">
        <v>37</v>
      </c>
      <c r="B189" s="5">
        <v>5000</v>
      </c>
      <c r="C189" s="5">
        <v>0</v>
      </c>
      <c r="D189" s="5">
        <v>5000</v>
      </c>
      <c r="E189" s="5">
        <v>0</v>
      </c>
      <c r="F189" s="5">
        <v>0</v>
      </c>
      <c r="G189" s="5">
        <v>5000</v>
      </c>
    </row>
    <row r="190" spans="1:14" ht="30" customHeight="1" x14ac:dyDescent="0.25">
      <c r="A190" s="4" t="s">
        <v>38</v>
      </c>
      <c r="B190" s="5">
        <v>5000</v>
      </c>
      <c r="C190" s="5">
        <v>0</v>
      </c>
      <c r="D190" s="5">
        <v>5000</v>
      </c>
      <c r="E190" s="5">
        <v>0</v>
      </c>
      <c r="F190" s="5">
        <v>0</v>
      </c>
      <c r="G190" s="5">
        <v>5000</v>
      </c>
    </row>
    <row r="191" spans="1:14" ht="30" customHeight="1" x14ac:dyDescent="0.25">
      <c r="A191" s="4" t="s">
        <v>39</v>
      </c>
      <c r="B191" s="5">
        <v>5000</v>
      </c>
      <c r="C191" s="5">
        <v>0</v>
      </c>
      <c r="D191" s="5">
        <v>5000</v>
      </c>
      <c r="E191" s="5">
        <v>0</v>
      </c>
      <c r="F191" s="5">
        <v>0</v>
      </c>
      <c r="G191" s="5">
        <v>5000</v>
      </c>
    </row>
    <row r="192" spans="1:14" ht="30" customHeight="1" x14ac:dyDescent="0.25">
      <c r="A192" s="4" t="s">
        <v>40</v>
      </c>
      <c r="B192" s="5">
        <v>5000</v>
      </c>
      <c r="C192" s="5">
        <v>0</v>
      </c>
      <c r="D192" s="5">
        <v>5000</v>
      </c>
      <c r="E192" s="5">
        <v>0</v>
      </c>
      <c r="F192" s="5">
        <v>0</v>
      </c>
      <c r="G192" s="5">
        <v>5000</v>
      </c>
    </row>
    <row r="193" spans="1:7" ht="30" customHeight="1" x14ac:dyDescent="0.25">
      <c r="A193" s="4" t="s">
        <v>41</v>
      </c>
      <c r="B193" s="5">
        <v>4223</v>
      </c>
      <c r="C193" s="5">
        <v>0</v>
      </c>
      <c r="D193" s="5">
        <v>4223</v>
      </c>
      <c r="E193" s="5">
        <v>0</v>
      </c>
      <c r="F193" s="5">
        <v>0</v>
      </c>
      <c r="G193" s="5">
        <v>4223</v>
      </c>
    </row>
    <row r="194" spans="1:7" ht="30" customHeight="1" x14ac:dyDescent="0.25">
      <c r="A194" s="4" t="s">
        <v>42</v>
      </c>
      <c r="B194" s="5">
        <v>5000</v>
      </c>
      <c r="C194" s="5">
        <v>0</v>
      </c>
      <c r="D194" s="5">
        <v>5000</v>
      </c>
      <c r="E194" s="5">
        <v>0</v>
      </c>
      <c r="F194" s="5">
        <v>0</v>
      </c>
      <c r="G194" s="5">
        <v>5000</v>
      </c>
    </row>
    <row r="195" spans="1:7" ht="30" customHeight="1" x14ac:dyDescent="0.25">
      <c r="A195" s="4" t="s">
        <v>43</v>
      </c>
      <c r="B195" s="5">
        <v>30000</v>
      </c>
      <c r="C195" s="5">
        <v>0</v>
      </c>
      <c r="D195" s="5">
        <v>30000</v>
      </c>
      <c r="E195" s="5">
        <v>0</v>
      </c>
      <c r="F195" s="5">
        <v>0</v>
      </c>
      <c r="G195" s="5">
        <v>30000</v>
      </c>
    </row>
    <row r="196" spans="1:7" ht="30" customHeight="1" x14ac:dyDescent="0.25">
      <c r="A196" s="4" t="s">
        <v>44</v>
      </c>
      <c r="B196" s="5">
        <v>5000</v>
      </c>
      <c r="C196" s="5">
        <v>0</v>
      </c>
      <c r="D196" s="5">
        <v>5000</v>
      </c>
      <c r="E196" s="5">
        <v>0</v>
      </c>
      <c r="F196" s="5">
        <v>0</v>
      </c>
      <c r="G196" s="5">
        <v>5000</v>
      </c>
    </row>
    <row r="197" spans="1:7" ht="30" customHeight="1" x14ac:dyDescent="0.25">
      <c r="A197" s="4" t="s">
        <v>45</v>
      </c>
      <c r="B197" s="5">
        <v>5000</v>
      </c>
      <c r="C197" s="5">
        <v>0</v>
      </c>
      <c r="D197" s="5">
        <v>5000</v>
      </c>
      <c r="E197" s="5">
        <v>0</v>
      </c>
      <c r="F197" s="5">
        <v>0</v>
      </c>
      <c r="G197" s="5">
        <v>5000</v>
      </c>
    </row>
    <row r="198" spans="1:7" ht="30" customHeight="1" x14ac:dyDescent="0.25">
      <c r="A198" s="4" t="s">
        <v>51</v>
      </c>
      <c r="B198" s="5">
        <v>5000</v>
      </c>
      <c r="C198" s="5">
        <v>0</v>
      </c>
      <c r="D198" s="5">
        <v>5000</v>
      </c>
      <c r="E198" s="5">
        <v>0</v>
      </c>
      <c r="F198" s="5">
        <v>0</v>
      </c>
      <c r="G198" s="5">
        <v>5000</v>
      </c>
    </row>
    <row r="199" spans="1:7" ht="30" customHeight="1" x14ac:dyDescent="0.25">
      <c r="A199" s="4" t="s">
        <v>53</v>
      </c>
      <c r="B199" s="5">
        <v>10000</v>
      </c>
      <c r="C199" s="5">
        <v>0</v>
      </c>
      <c r="D199" s="5">
        <v>10000</v>
      </c>
      <c r="E199" s="5">
        <v>0</v>
      </c>
      <c r="F199" s="5">
        <v>0</v>
      </c>
      <c r="G199" s="5">
        <v>10000</v>
      </c>
    </row>
    <row r="200" spans="1:7" ht="30" customHeight="1" x14ac:dyDescent="0.25">
      <c r="A200" s="2" t="s">
        <v>56</v>
      </c>
      <c r="B200" s="3">
        <v>5000</v>
      </c>
      <c r="C200" s="3">
        <v>5000</v>
      </c>
      <c r="D200" s="3">
        <v>0</v>
      </c>
      <c r="E200" s="3">
        <v>1125</v>
      </c>
      <c r="F200" s="3">
        <v>0</v>
      </c>
      <c r="G200" s="3">
        <v>3875</v>
      </c>
    </row>
    <row r="201" spans="1:7" ht="30" customHeight="1" x14ac:dyDescent="0.25">
      <c r="A201" s="2" t="s">
        <v>125</v>
      </c>
      <c r="B201" s="3">
        <v>5000</v>
      </c>
      <c r="C201" s="3">
        <v>5000</v>
      </c>
      <c r="D201" s="3">
        <v>0</v>
      </c>
      <c r="E201" s="3">
        <v>1125</v>
      </c>
      <c r="F201" s="3">
        <v>0</v>
      </c>
      <c r="G201" s="3">
        <v>3875</v>
      </c>
    </row>
    <row r="202" spans="1:7" ht="30" customHeight="1" x14ac:dyDescent="0.25">
      <c r="A202" s="2" t="s">
        <v>62</v>
      </c>
      <c r="B202" s="3">
        <v>60000</v>
      </c>
      <c r="C202" s="3">
        <v>50000</v>
      </c>
      <c r="D202" s="3">
        <v>10000</v>
      </c>
      <c r="E202" s="3">
        <v>38448.26</v>
      </c>
      <c r="F202" s="3">
        <v>0</v>
      </c>
      <c r="G202" s="3">
        <v>21551.74</v>
      </c>
    </row>
    <row r="203" spans="1:7" ht="30" customHeight="1" x14ac:dyDescent="0.25">
      <c r="A203" s="2" t="s">
        <v>125</v>
      </c>
      <c r="B203" s="3">
        <v>60000</v>
      </c>
      <c r="C203" s="3">
        <v>50000</v>
      </c>
      <c r="D203" s="3">
        <v>10000</v>
      </c>
      <c r="E203" s="3">
        <v>38448.26</v>
      </c>
      <c r="F203" s="3">
        <v>0</v>
      </c>
      <c r="G203" s="3">
        <v>21551.74</v>
      </c>
    </row>
    <row r="204" spans="1:7" ht="30" customHeight="1" x14ac:dyDescent="0.25">
      <c r="A204" s="2" t="s">
        <v>92</v>
      </c>
      <c r="B204" s="3">
        <v>124000</v>
      </c>
      <c r="C204" s="3">
        <v>0</v>
      </c>
      <c r="D204" s="3">
        <v>124000</v>
      </c>
      <c r="E204" s="3">
        <v>0</v>
      </c>
      <c r="F204" s="3">
        <v>0</v>
      </c>
      <c r="G204" s="3">
        <v>124000</v>
      </c>
    </row>
    <row r="205" spans="1:7" ht="30" customHeight="1" x14ac:dyDescent="0.25">
      <c r="A205" s="2" t="s">
        <v>16</v>
      </c>
      <c r="B205" s="3">
        <v>124000</v>
      </c>
      <c r="C205" s="3">
        <v>0</v>
      </c>
      <c r="D205" s="3">
        <v>124000</v>
      </c>
      <c r="E205" s="3">
        <v>0</v>
      </c>
      <c r="F205" s="3">
        <v>0</v>
      </c>
      <c r="G205" s="3">
        <v>124000</v>
      </c>
    </row>
    <row r="206" spans="1:7" ht="30" customHeight="1" x14ac:dyDescent="0.25">
      <c r="A206" s="4" t="s">
        <v>93</v>
      </c>
      <c r="B206" s="5">
        <v>80000</v>
      </c>
      <c r="C206" s="5">
        <v>0</v>
      </c>
      <c r="D206" s="5">
        <v>80000</v>
      </c>
      <c r="E206" s="5">
        <v>0</v>
      </c>
      <c r="F206" s="5">
        <v>0</v>
      </c>
      <c r="G206" s="5">
        <v>80000</v>
      </c>
    </row>
    <row r="207" spans="1:7" ht="30" customHeight="1" x14ac:dyDescent="0.25">
      <c r="A207" s="4" t="s">
        <v>127</v>
      </c>
      <c r="B207" s="5">
        <v>40000</v>
      </c>
      <c r="C207" s="5">
        <v>0</v>
      </c>
      <c r="D207" s="5">
        <v>40000</v>
      </c>
      <c r="E207" s="5">
        <v>0</v>
      </c>
      <c r="F207" s="5">
        <v>0</v>
      </c>
      <c r="G207" s="5">
        <v>40000</v>
      </c>
    </row>
    <row r="208" spans="1:7" ht="30" customHeight="1" x14ac:dyDescent="0.25">
      <c r="A208" s="4" t="s">
        <v>96</v>
      </c>
      <c r="B208" s="5">
        <v>4000</v>
      </c>
      <c r="C208" s="5">
        <v>0</v>
      </c>
      <c r="D208" s="5">
        <v>4000</v>
      </c>
      <c r="E208" s="5">
        <v>0</v>
      </c>
      <c r="F208" s="5">
        <v>0</v>
      </c>
      <c r="G208" s="5">
        <v>4000</v>
      </c>
    </row>
    <row r="209" spans="1:7" ht="30" customHeight="1" x14ac:dyDescent="0.25">
      <c r="A209" s="2" t="s">
        <v>97</v>
      </c>
      <c r="B209" s="3">
        <v>40000</v>
      </c>
      <c r="C209" s="3">
        <v>40000</v>
      </c>
      <c r="D209" s="3">
        <v>0</v>
      </c>
      <c r="E209" s="3">
        <v>13460</v>
      </c>
      <c r="F209" s="3">
        <v>15250</v>
      </c>
      <c r="G209" s="3">
        <v>11290</v>
      </c>
    </row>
    <row r="210" spans="1:7" ht="30" customHeight="1" x14ac:dyDescent="0.25">
      <c r="A210" s="2" t="s">
        <v>125</v>
      </c>
      <c r="B210" s="3">
        <v>40000</v>
      </c>
      <c r="C210" s="3">
        <v>40000</v>
      </c>
      <c r="D210" s="3">
        <v>0</v>
      </c>
      <c r="E210" s="3">
        <v>13460</v>
      </c>
      <c r="F210" s="3">
        <v>15250</v>
      </c>
      <c r="G210" s="3">
        <v>11290</v>
      </c>
    </row>
    <row r="211" spans="1:7" ht="30" customHeight="1" x14ac:dyDescent="0.25">
      <c r="A211" s="2" t="s">
        <v>98</v>
      </c>
      <c r="B211" s="3">
        <v>49999.99</v>
      </c>
      <c r="C211" s="3">
        <v>0</v>
      </c>
      <c r="D211" s="3">
        <v>49999.99</v>
      </c>
      <c r="E211" s="3">
        <v>0</v>
      </c>
      <c r="F211" s="3">
        <v>0</v>
      </c>
      <c r="G211" s="3">
        <v>49999.99</v>
      </c>
    </row>
    <row r="212" spans="1:7" ht="30" customHeight="1" x14ac:dyDescent="0.25">
      <c r="A212" s="2" t="s">
        <v>20</v>
      </c>
      <c r="B212" s="3">
        <v>24999.99</v>
      </c>
      <c r="C212" s="3">
        <v>0</v>
      </c>
      <c r="D212" s="3">
        <v>24999.99</v>
      </c>
      <c r="E212" s="3">
        <v>0</v>
      </c>
      <c r="F212" s="3">
        <v>0</v>
      </c>
      <c r="G212" s="3">
        <v>24999.99</v>
      </c>
    </row>
    <row r="213" spans="1:7" ht="30" customHeight="1" x14ac:dyDescent="0.25">
      <c r="A213" s="2" t="s">
        <v>21</v>
      </c>
      <c r="B213" s="3">
        <v>25000</v>
      </c>
      <c r="C213" s="3">
        <v>0</v>
      </c>
      <c r="D213" s="3">
        <v>25000</v>
      </c>
      <c r="E213" s="3">
        <v>0</v>
      </c>
      <c r="F213" s="3">
        <v>0</v>
      </c>
      <c r="G213" s="3">
        <v>25000</v>
      </c>
    </row>
    <row r="214" spans="1:7" ht="30" customHeight="1" x14ac:dyDescent="0.25">
      <c r="A214" s="2" t="s">
        <v>103</v>
      </c>
      <c r="B214" s="3">
        <v>12000</v>
      </c>
      <c r="C214" s="3">
        <v>12000</v>
      </c>
      <c r="D214" s="3">
        <v>0</v>
      </c>
      <c r="E214" s="3">
        <v>7572</v>
      </c>
      <c r="F214" s="3">
        <v>528</v>
      </c>
      <c r="G214" s="3">
        <v>3900</v>
      </c>
    </row>
    <row r="215" spans="1:7" ht="30" customHeight="1" x14ac:dyDescent="0.25">
      <c r="A215" s="2" t="s">
        <v>125</v>
      </c>
      <c r="B215" s="3">
        <v>12000</v>
      </c>
      <c r="C215" s="3">
        <v>12000</v>
      </c>
      <c r="D215" s="3">
        <v>0</v>
      </c>
      <c r="E215" s="3">
        <v>7572</v>
      </c>
      <c r="F215" s="3">
        <v>528</v>
      </c>
      <c r="G215" s="3">
        <v>3900</v>
      </c>
    </row>
    <row r="216" spans="1:7" ht="30" customHeight="1" x14ac:dyDescent="0.25">
      <c r="A216" s="2" t="s">
        <v>106</v>
      </c>
      <c r="B216" s="3">
        <v>60000</v>
      </c>
      <c r="C216" s="3">
        <v>55000</v>
      </c>
      <c r="D216" s="3">
        <v>5000</v>
      </c>
      <c r="E216" s="3">
        <v>20050.8</v>
      </c>
      <c r="F216" s="3">
        <v>8722</v>
      </c>
      <c r="G216" s="3">
        <v>31227.200000000001</v>
      </c>
    </row>
    <row r="217" spans="1:7" ht="30" customHeight="1" x14ac:dyDescent="0.25">
      <c r="A217" s="2" t="s">
        <v>125</v>
      </c>
      <c r="B217" s="3">
        <v>60000</v>
      </c>
      <c r="C217" s="3">
        <v>55000</v>
      </c>
      <c r="D217" s="3">
        <v>5000</v>
      </c>
      <c r="E217" s="3">
        <v>20050.8</v>
      </c>
      <c r="F217" s="3">
        <v>8722</v>
      </c>
      <c r="G217" s="3">
        <v>31227.200000000001</v>
      </c>
    </row>
    <row r="218" spans="1:7" ht="30" customHeight="1" x14ac:dyDescent="0.25">
      <c r="A218" s="2" t="s">
        <v>111</v>
      </c>
      <c r="B218" s="3">
        <v>120000</v>
      </c>
      <c r="C218" s="3">
        <v>30000</v>
      </c>
      <c r="D218" s="3">
        <v>90000</v>
      </c>
      <c r="E218" s="3">
        <v>1500</v>
      </c>
      <c r="F218" s="3">
        <v>9478</v>
      </c>
      <c r="G218" s="3">
        <v>109022</v>
      </c>
    </row>
    <row r="219" spans="1:7" ht="30" customHeight="1" x14ac:dyDescent="0.25">
      <c r="A219" s="2" t="s">
        <v>21</v>
      </c>
      <c r="B219" s="3">
        <v>20000</v>
      </c>
      <c r="C219" s="3">
        <v>20000</v>
      </c>
      <c r="D219" s="3">
        <v>0</v>
      </c>
      <c r="E219" s="3">
        <v>0</v>
      </c>
      <c r="F219" s="3">
        <v>9478</v>
      </c>
      <c r="G219" s="3">
        <v>10522</v>
      </c>
    </row>
    <row r="220" spans="1:7" ht="30" customHeight="1" x14ac:dyDescent="0.25">
      <c r="A220" s="2" t="s">
        <v>125</v>
      </c>
      <c r="B220" s="3">
        <v>100000</v>
      </c>
      <c r="C220" s="3">
        <v>10000</v>
      </c>
      <c r="D220" s="3">
        <v>90000</v>
      </c>
      <c r="E220" s="3">
        <v>1500</v>
      </c>
      <c r="F220" s="3">
        <v>0</v>
      </c>
      <c r="G220" s="3">
        <v>98500</v>
      </c>
    </row>
    <row r="221" spans="1:7" ht="30" customHeight="1" x14ac:dyDescent="0.25">
      <c r="A221" s="2" t="s">
        <v>112</v>
      </c>
      <c r="B221" s="3">
        <v>68000</v>
      </c>
      <c r="C221" s="3">
        <v>33800.269999999997</v>
      </c>
      <c r="D221" s="3">
        <v>34199.730000000003</v>
      </c>
      <c r="E221" s="3">
        <v>15731.17</v>
      </c>
      <c r="F221" s="3">
        <v>3122.32</v>
      </c>
      <c r="G221" s="3">
        <v>49146.51</v>
      </c>
    </row>
    <row r="222" spans="1:7" ht="30" customHeight="1" x14ac:dyDescent="0.25">
      <c r="A222" s="2" t="s">
        <v>21</v>
      </c>
      <c r="B222" s="3">
        <v>68000</v>
      </c>
      <c r="C222" s="3">
        <v>33800.269999999997</v>
      </c>
      <c r="D222" s="3">
        <v>34199.730000000003</v>
      </c>
      <c r="E222" s="3">
        <v>15731.17</v>
      </c>
      <c r="F222" s="3">
        <v>3122.32</v>
      </c>
      <c r="G222" s="3">
        <v>49146.51</v>
      </c>
    </row>
    <row r="223" spans="1:7" ht="30" customHeight="1" x14ac:dyDescent="0.25">
      <c r="A223" s="2" t="s">
        <v>115</v>
      </c>
      <c r="B223" s="3">
        <v>50000</v>
      </c>
      <c r="C223" s="3">
        <v>0</v>
      </c>
      <c r="D223" s="3">
        <v>50000</v>
      </c>
      <c r="E223" s="3">
        <v>0</v>
      </c>
      <c r="F223" s="3">
        <v>0</v>
      </c>
      <c r="G223" s="3">
        <v>50000</v>
      </c>
    </row>
    <row r="224" spans="1:7" ht="30" customHeight="1" x14ac:dyDescent="0.25">
      <c r="A224" s="2" t="s">
        <v>16</v>
      </c>
      <c r="B224" s="3">
        <v>50000</v>
      </c>
      <c r="C224" s="3">
        <v>0</v>
      </c>
      <c r="D224" s="3">
        <v>50000</v>
      </c>
      <c r="E224" s="3">
        <v>0</v>
      </c>
      <c r="F224" s="3">
        <v>0</v>
      </c>
      <c r="G224" s="3">
        <v>50000</v>
      </c>
    </row>
    <row r="225" spans="1:7" ht="30" customHeight="1" x14ac:dyDescent="0.25">
      <c r="A225" s="4" t="s">
        <v>116</v>
      </c>
      <c r="B225" s="5">
        <v>20000</v>
      </c>
      <c r="C225" s="5">
        <v>0</v>
      </c>
      <c r="D225" s="5">
        <v>20000</v>
      </c>
      <c r="E225" s="5">
        <v>0</v>
      </c>
      <c r="F225" s="5">
        <v>0</v>
      </c>
      <c r="G225" s="5">
        <v>20000</v>
      </c>
    </row>
    <row r="226" spans="1:7" ht="30" customHeight="1" x14ac:dyDescent="0.25">
      <c r="A226" s="4" t="s">
        <v>118</v>
      </c>
      <c r="B226" s="5">
        <v>20000</v>
      </c>
      <c r="C226" s="5">
        <v>0</v>
      </c>
      <c r="D226" s="5">
        <v>20000</v>
      </c>
      <c r="E226" s="5">
        <v>0</v>
      </c>
      <c r="F226" s="5">
        <v>0</v>
      </c>
      <c r="G226" s="5">
        <v>20000</v>
      </c>
    </row>
    <row r="227" spans="1:7" ht="30" customHeight="1" x14ac:dyDescent="0.25">
      <c r="A227" s="4" t="s">
        <v>121</v>
      </c>
      <c r="B227" s="5">
        <v>10000</v>
      </c>
      <c r="C227" s="5">
        <v>0</v>
      </c>
      <c r="D227" s="5">
        <v>10000</v>
      </c>
      <c r="E227" s="5">
        <v>0</v>
      </c>
      <c r="F227" s="5">
        <v>0</v>
      </c>
      <c r="G227" s="5">
        <v>10000</v>
      </c>
    </row>
    <row r="228" spans="1:7" ht="30" customHeight="1" x14ac:dyDescent="0.25">
      <c r="A228" s="2" t="s">
        <v>122</v>
      </c>
      <c r="B228" s="3">
        <v>23000</v>
      </c>
      <c r="C228" s="3">
        <v>18000</v>
      </c>
      <c r="D228" s="3">
        <v>5000</v>
      </c>
      <c r="E228" s="3">
        <v>0</v>
      </c>
      <c r="F228" s="3">
        <v>0</v>
      </c>
      <c r="G228" s="3">
        <v>23000</v>
      </c>
    </row>
    <row r="229" spans="1:7" ht="30" customHeight="1" x14ac:dyDescent="0.25">
      <c r="A229" s="2" t="s">
        <v>20</v>
      </c>
      <c r="B229" s="3">
        <v>10000</v>
      </c>
      <c r="C229" s="3">
        <v>10000</v>
      </c>
      <c r="D229" s="3">
        <v>0</v>
      </c>
      <c r="E229" s="3">
        <v>0</v>
      </c>
      <c r="F229" s="3">
        <v>0</v>
      </c>
      <c r="G229" s="3">
        <v>10000</v>
      </c>
    </row>
    <row r="230" spans="1:7" ht="30" customHeight="1" x14ac:dyDescent="0.25">
      <c r="A230" s="2" t="s">
        <v>21</v>
      </c>
      <c r="B230" s="3">
        <v>8000</v>
      </c>
      <c r="C230" s="3">
        <v>8000</v>
      </c>
      <c r="D230" s="3">
        <v>0</v>
      </c>
      <c r="E230" s="3">
        <v>0</v>
      </c>
      <c r="F230" s="3">
        <v>0</v>
      </c>
      <c r="G230" s="3">
        <v>8000</v>
      </c>
    </row>
    <row r="231" spans="1:7" ht="30" customHeight="1" x14ac:dyDescent="0.25">
      <c r="A231" s="2" t="s">
        <v>16</v>
      </c>
      <c r="B231" s="3">
        <v>5000</v>
      </c>
      <c r="C231" s="3">
        <v>0</v>
      </c>
      <c r="D231" s="3">
        <v>5000</v>
      </c>
      <c r="E231" s="3">
        <v>0</v>
      </c>
      <c r="F231" s="3">
        <v>0</v>
      </c>
      <c r="G231" s="3">
        <v>5000</v>
      </c>
    </row>
    <row r="232" spans="1:7" ht="30" customHeight="1" x14ac:dyDescent="0.25">
      <c r="A232" s="4" t="s">
        <v>123</v>
      </c>
      <c r="B232" s="5">
        <v>5000</v>
      </c>
      <c r="C232" s="5">
        <v>0</v>
      </c>
      <c r="D232" s="5">
        <v>5000</v>
      </c>
      <c r="E232" s="5">
        <v>0</v>
      </c>
      <c r="F232" s="5">
        <v>0</v>
      </c>
      <c r="G232" s="5">
        <v>5000</v>
      </c>
    </row>
    <row r="233" spans="1:7" ht="30" customHeight="1" x14ac:dyDescent="0.25">
      <c r="A233" s="2" t="s">
        <v>128</v>
      </c>
      <c r="B233" s="3">
        <v>528369.28</v>
      </c>
      <c r="C233" s="3">
        <v>528369.28</v>
      </c>
      <c r="D233" s="3">
        <v>0</v>
      </c>
      <c r="E233" s="3">
        <v>10600</v>
      </c>
      <c r="F233" s="3">
        <v>549.20000000000005</v>
      </c>
      <c r="G233" s="3">
        <v>517220.08</v>
      </c>
    </row>
    <row r="234" spans="1:7" ht="30" customHeight="1" x14ac:dyDescent="0.25">
      <c r="A234" s="2" t="s">
        <v>14</v>
      </c>
      <c r="B234" s="3">
        <v>528369.28</v>
      </c>
      <c r="C234" s="3">
        <v>528369.28</v>
      </c>
      <c r="D234" s="3">
        <v>0</v>
      </c>
      <c r="E234" s="3">
        <v>10600</v>
      </c>
      <c r="F234" s="3">
        <v>549.20000000000005</v>
      </c>
      <c r="G234" s="3">
        <v>517220.08</v>
      </c>
    </row>
    <row r="235" spans="1:7" ht="30" customHeight="1" x14ac:dyDescent="0.25">
      <c r="A235" s="2" t="s">
        <v>19</v>
      </c>
      <c r="B235" s="3">
        <v>59.2</v>
      </c>
      <c r="C235" s="3">
        <v>59.2</v>
      </c>
      <c r="D235" s="3">
        <v>0</v>
      </c>
      <c r="E235" s="3">
        <v>0</v>
      </c>
      <c r="F235" s="3">
        <v>0</v>
      </c>
      <c r="G235" s="3">
        <v>59.2</v>
      </c>
    </row>
    <row r="236" spans="1:7" ht="30" customHeight="1" x14ac:dyDescent="0.25">
      <c r="A236" s="2" t="s">
        <v>125</v>
      </c>
      <c r="B236" s="3">
        <v>59.2</v>
      </c>
      <c r="C236" s="3">
        <v>59.2</v>
      </c>
      <c r="D236" s="3">
        <v>0</v>
      </c>
      <c r="E236" s="3">
        <v>0</v>
      </c>
      <c r="F236" s="3">
        <v>0</v>
      </c>
      <c r="G236" s="3">
        <v>59.2</v>
      </c>
    </row>
    <row r="237" spans="1:7" ht="30" customHeight="1" x14ac:dyDescent="0.25">
      <c r="A237" s="2" t="s">
        <v>23</v>
      </c>
      <c r="B237" s="3">
        <v>549.20000000000005</v>
      </c>
      <c r="C237" s="3">
        <v>549.20000000000005</v>
      </c>
      <c r="D237" s="3">
        <v>0</v>
      </c>
      <c r="E237" s="3">
        <v>0</v>
      </c>
      <c r="F237" s="3">
        <v>549.20000000000005</v>
      </c>
      <c r="G237" s="3">
        <v>0</v>
      </c>
    </row>
    <row r="238" spans="1:7" ht="30" customHeight="1" x14ac:dyDescent="0.25">
      <c r="A238" s="2" t="s">
        <v>16</v>
      </c>
      <c r="B238" s="3">
        <v>549.20000000000005</v>
      </c>
      <c r="C238" s="3">
        <v>549.20000000000005</v>
      </c>
      <c r="D238" s="3">
        <v>0</v>
      </c>
      <c r="E238" s="3">
        <v>0</v>
      </c>
      <c r="F238" s="3">
        <v>549.20000000000005</v>
      </c>
      <c r="G238" s="3">
        <v>0</v>
      </c>
    </row>
    <row r="239" spans="1:7" ht="30" customHeight="1" x14ac:dyDescent="0.25">
      <c r="A239" s="4" t="s">
        <v>129</v>
      </c>
      <c r="B239" s="5">
        <v>549.20000000000005</v>
      </c>
      <c r="C239" s="5">
        <v>549.20000000000005</v>
      </c>
      <c r="D239" s="5">
        <v>0</v>
      </c>
      <c r="E239" s="5">
        <v>0</v>
      </c>
      <c r="F239" s="5">
        <v>549.20000000000005</v>
      </c>
      <c r="G239" s="5">
        <v>0</v>
      </c>
    </row>
    <row r="240" spans="1:7" ht="30" customHeight="1" x14ac:dyDescent="0.25">
      <c r="A240" s="2" t="s">
        <v>30</v>
      </c>
      <c r="B240" s="3">
        <v>85506.48</v>
      </c>
      <c r="C240" s="3">
        <v>85506.48</v>
      </c>
      <c r="D240" s="3">
        <v>0</v>
      </c>
      <c r="E240" s="3">
        <v>10600</v>
      </c>
      <c r="F240" s="3">
        <v>0</v>
      </c>
      <c r="G240" s="3">
        <v>74906.48</v>
      </c>
    </row>
    <row r="241" spans="1:7" ht="30" customHeight="1" x14ac:dyDescent="0.25">
      <c r="A241" s="2" t="s">
        <v>16</v>
      </c>
      <c r="B241" s="3">
        <v>85506.48</v>
      </c>
      <c r="C241" s="3">
        <v>85506.48</v>
      </c>
      <c r="D241" s="3">
        <v>0</v>
      </c>
      <c r="E241" s="3">
        <v>10600</v>
      </c>
      <c r="F241" s="3">
        <v>0</v>
      </c>
      <c r="G241" s="3">
        <v>74906.48</v>
      </c>
    </row>
    <row r="242" spans="1:7" ht="30" customHeight="1" x14ac:dyDescent="0.25">
      <c r="A242" s="4" t="s">
        <v>126</v>
      </c>
      <c r="B242" s="5">
        <v>65123.08</v>
      </c>
      <c r="C242" s="5">
        <v>65123.08</v>
      </c>
      <c r="D242" s="5">
        <v>0</v>
      </c>
      <c r="E242" s="5">
        <v>0</v>
      </c>
      <c r="F242" s="5">
        <v>0</v>
      </c>
      <c r="G242" s="5">
        <v>65123.08</v>
      </c>
    </row>
    <row r="243" spans="1:7" ht="30" customHeight="1" x14ac:dyDescent="0.25">
      <c r="A243" s="4" t="s">
        <v>130</v>
      </c>
      <c r="B243" s="5">
        <v>4016.6</v>
      </c>
      <c r="C243" s="5">
        <v>4016.6</v>
      </c>
      <c r="D243" s="5">
        <v>0</v>
      </c>
      <c r="E243" s="5">
        <v>0</v>
      </c>
      <c r="F243" s="5">
        <v>0</v>
      </c>
      <c r="G243" s="5">
        <v>4016.6</v>
      </c>
    </row>
    <row r="244" spans="1:7" ht="30" customHeight="1" x14ac:dyDescent="0.25">
      <c r="A244" s="4" t="s">
        <v>131</v>
      </c>
      <c r="B244" s="5">
        <v>10600</v>
      </c>
      <c r="C244" s="5">
        <v>10600</v>
      </c>
      <c r="D244" s="5">
        <v>0</v>
      </c>
      <c r="E244" s="5">
        <v>10600</v>
      </c>
      <c r="F244" s="5">
        <v>0</v>
      </c>
      <c r="G244" s="5">
        <v>0</v>
      </c>
    </row>
    <row r="245" spans="1:7" ht="30" customHeight="1" x14ac:dyDescent="0.25">
      <c r="A245" s="4" t="s">
        <v>132</v>
      </c>
      <c r="B245" s="5">
        <v>5175.8</v>
      </c>
      <c r="C245" s="5">
        <v>5175.8</v>
      </c>
      <c r="D245" s="5">
        <v>0</v>
      </c>
      <c r="E245" s="5">
        <v>0</v>
      </c>
      <c r="F245" s="5">
        <v>0</v>
      </c>
      <c r="G245" s="5">
        <v>5175.8</v>
      </c>
    </row>
    <row r="246" spans="1:7" ht="30" customHeight="1" x14ac:dyDescent="0.25">
      <c r="A246" s="4" t="s">
        <v>133</v>
      </c>
      <c r="B246" s="5">
        <v>591</v>
      </c>
      <c r="C246" s="5">
        <v>591</v>
      </c>
      <c r="D246" s="5">
        <v>0</v>
      </c>
      <c r="E246" s="5">
        <v>0</v>
      </c>
      <c r="F246" s="5">
        <v>0</v>
      </c>
      <c r="G246" s="5">
        <v>591</v>
      </c>
    </row>
    <row r="247" spans="1:7" ht="30" customHeight="1" x14ac:dyDescent="0.25">
      <c r="A247" s="2" t="s">
        <v>31</v>
      </c>
      <c r="B247" s="3">
        <v>39308.589999999997</v>
      </c>
      <c r="C247" s="3">
        <v>39308.589999999997</v>
      </c>
      <c r="D247" s="3">
        <v>0</v>
      </c>
      <c r="E247" s="3">
        <v>0</v>
      </c>
      <c r="F247" s="3">
        <v>0</v>
      </c>
      <c r="G247" s="3">
        <v>39308.589999999997</v>
      </c>
    </row>
    <row r="248" spans="1:7" ht="30" customHeight="1" x14ac:dyDescent="0.25">
      <c r="A248" s="2" t="s">
        <v>21</v>
      </c>
      <c r="B248" s="3">
        <v>981.23</v>
      </c>
      <c r="C248" s="3">
        <v>981.23</v>
      </c>
      <c r="D248" s="3">
        <v>0</v>
      </c>
      <c r="E248" s="3">
        <v>0</v>
      </c>
      <c r="F248" s="3">
        <v>0</v>
      </c>
      <c r="G248" s="3">
        <v>981.23</v>
      </c>
    </row>
    <row r="249" spans="1:7" ht="30" customHeight="1" x14ac:dyDescent="0.25">
      <c r="A249" s="2" t="s">
        <v>125</v>
      </c>
      <c r="B249" s="3">
        <v>250.8</v>
      </c>
      <c r="C249" s="3">
        <v>250.8</v>
      </c>
      <c r="D249" s="3">
        <v>0</v>
      </c>
      <c r="E249" s="3">
        <v>0</v>
      </c>
      <c r="F249" s="3">
        <v>0</v>
      </c>
      <c r="G249" s="3">
        <v>250.8</v>
      </c>
    </row>
    <row r="250" spans="1:7" ht="30" customHeight="1" x14ac:dyDescent="0.25">
      <c r="A250" s="2" t="s">
        <v>16</v>
      </c>
      <c r="B250" s="3">
        <v>38076.559999999998</v>
      </c>
      <c r="C250" s="3">
        <v>38076.559999999998</v>
      </c>
      <c r="D250" s="3">
        <v>0</v>
      </c>
      <c r="E250" s="3">
        <v>0</v>
      </c>
      <c r="F250" s="3">
        <v>0</v>
      </c>
      <c r="G250" s="3">
        <v>38076.559999999998</v>
      </c>
    </row>
    <row r="251" spans="1:7" ht="30" customHeight="1" x14ac:dyDescent="0.25">
      <c r="A251" s="4" t="s">
        <v>134</v>
      </c>
      <c r="B251" s="5">
        <v>4000</v>
      </c>
      <c r="C251" s="5">
        <v>4000</v>
      </c>
      <c r="D251" s="5">
        <v>0</v>
      </c>
      <c r="E251" s="5">
        <v>0</v>
      </c>
      <c r="F251" s="5">
        <v>0</v>
      </c>
      <c r="G251" s="5">
        <v>4000</v>
      </c>
    </row>
    <row r="252" spans="1:7" ht="30" customHeight="1" x14ac:dyDescent="0.25">
      <c r="A252" s="4" t="s">
        <v>135</v>
      </c>
      <c r="B252" s="5">
        <v>478</v>
      </c>
      <c r="C252" s="5">
        <v>478</v>
      </c>
      <c r="D252" s="5">
        <v>0</v>
      </c>
      <c r="E252" s="5">
        <v>0</v>
      </c>
      <c r="F252" s="5">
        <v>0</v>
      </c>
      <c r="G252" s="5">
        <v>478</v>
      </c>
    </row>
    <row r="253" spans="1:7" ht="30" customHeight="1" x14ac:dyDescent="0.25">
      <c r="A253" s="4" t="s">
        <v>136</v>
      </c>
      <c r="B253" s="5">
        <v>1136.7</v>
      </c>
      <c r="C253" s="5">
        <v>1136.7</v>
      </c>
      <c r="D253" s="5">
        <v>0</v>
      </c>
      <c r="E253" s="5">
        <v>0</v>
      </c>
      <c r="F253" s="5">
        <v>0</v>
      </c>
      <c r="G253" s="5">
        <v>1136.7</v>
      </c>
    </row>
    <row r="254" spans="1:7" ht="30" customHeight="1" x14ac:dyDescent="0.25">
      <c r="A254" s="4" t="s">
        <v>137</v>
      </c>
      <c r="B254" s="5">
        <v>555.5</v>
      </c>
      <c r="C254" s="5">
        <v>555.5</v>
      </c>
      <c r="D254" s="5">
        <v>0</v>
      </c>
      <c r="E254" s="5">
        <v>0</v>
      </c>
      <c r="F254" s="5">
        <v>0</v>
      </c>
      <c r="G254" s="5">
        <v>555.5</v>
      </c>
    </row>
    <row r="255" spans="1:7" ht="30" customHeight="1" x14ac:dyDescent="0.25">
      <c r="A255" s="4" t="s">
        <v>138</v>
      </c>
      <c r="B255" s="5">
        <v>220.56</v>
      </c>
      <c r="C255" s="5">
        <v>220.56</v>
      </c>
      <c r="D255" s="5">
        <v>0</v>
      </c>
      <c r="E255" s="5">
        <v>0</v>
      </c>
      <c r="F255" s="5">
        <v>0</v>
      </c>
      <c r="G255" s="5">
        <v>220.56</v>
      </c>
    </row>
    <row r="256" spans="1:7" ht="30" customHeight="1" x14ac:dyDescent="0.25">
      <c r="A256" s="4" t="s">
        <v>34</v>
      </c>
      <c r="B256" s="5">
        <v>2120</v>
      </c>
      <c r="C256" s="5">
        <v>2120</v>
      </c>
      <c r="D256" s="5">
        <v>0</v>
      </c>
      <c r="E256" s="5">
        <v>0</v>
      </c>
      <c r="F256" s="5">
        <v>0</v>
      </c>
      <c r="G256" s="5">
        <v>2120</v>
      </c>
    </row>
    <row r="257" spans="1:7" ht="30" customHeight="1" x14ac:dyDescent="0.25">
      <c r="A257" s="4" t="s">
        <v>139</v>
      </c>
      <c r="B257" s="5">
        <v>3936.8</v>
      </c>
      <c r="C257" s="5">
        <v>3936.8</v>
      </c>
      <c r="D257" s="5">
        <v>0</v>
      </c>
      <c r="E257" s="5">
        <v>0</v>
      </c>
      <c r="F257" s="5">
        <v>0</v>
      </c>
      <c r="G257" s="5">
        <v>3936.8</v>
      </c>
    </row>
    <row r="258" spans="1:7" ht="30" customHeight="1" x14ac:dyDescent="0.25">
      <c r="A258" s="4" t="s">
        <v>35</v>
      </c>
      <c r="B258" s="5">
        <v>201.6</v>
      </c>
      <c r="C258" s="5">
        <v>201.6</v>
      </c>
      <c r="D258" s="5">
        <v>0</v>
      </c>
      <c r="E258" s="5">
        <v>0</v>
      </c>
      <c r="F258" s="5">
        <v>0</v>
      </c>
      <c r="G258" s="5">
        <v>201.6</v>
      </c>
    </row>
    <row r="259" spans="1:7" ht="30" customHeight="1" x14ac:dyDescent="0.25">
      <c r="A259" s="4" t="s">
        <v>37</v>
      </c>
      <c r="B259" s="5">
        <v>5111.5</v>
      </c>
      <c r="C259" s="5">
        <v>5111.5</v>
      </c>
      <c r="D259" s="5">
        <v>0</v>
      </c>
      <c r="E259" s="5">
        <v>0</v>
      </c>
      <c r="F259" s="5">
        <v>0</v>
      </c>
      <c r="G259" s="5">
        <v>5111.5</v>
      </c>
    </row>
    <row r="260" spans="1:7" ht="30" customHeight="1" x14ac:dyDescent="0.25">
      <c r="A260" s="4" t="s">
        <v>38</v>
      </c>
      <c r="B260" s="5">
        <v>556</v>
      </c>
      <c r="C260" s="5">
        <v>556</v>
      </c>
      <c r="D260" s="5">
        <v>0</v>
      </c>
      <c r="E260" s="5">
        <v>0</v>
      </c>
      <c r="F260" s="5">
        <v>0</v>
      </c>
      <c r="G260" s="5">
        <v>556</v>
      </c>
    </row>
    <row r="261" spans="1:7" ht="30" customHeight="1" x14ac:dyDescent="0.25">
      <c r="A261" s="4" t="s">
        <v>140</v>
      </c>
      <c r="B261" s="5">
        <v>308</v>
      </c>
      <c r="C261" s="5">
        <v>308</v>
      </c>
      <c r="D261" s="5">
        <v>0</v>
      </c>
      <c r="E261" s="5">
        <v>0</v>
      </c>
      <c r="F261" s="5">
        <v>0</v>
      </c>
      <c r="G261" s="5">
        <v>308</v>
      </c>
    </row>
    <row r="262" spans="1:7" ht="30" customHeight="1" x14ac:dyDescent="0.25">
      <c r="A262" s="4" t="s">
        <v>141</v>
      </c>
      <c r="B262" s="5">
        <v>2100</v>
      </c>
      <c r="C262" s="5">
        <v>2100</v>
      </c>
      <c r="D262" s="5">
        <v>0</v>
      </c>
      <c r="E262" s="5">
        <v>0</v>
      </c>
      <c r="F262" s="5">
        <v>0</v>
      </c>
      <c r="G262" s="5">
        <v>2100</v>
      </c>
    </row>
    <row r="263" spans="1:7" ht="30" customHeight="1" x14ac:dyDescent="0.25">
      <c r="A263" s="4" t="s">
        <v>142</v>
      </c>
      <c r="B263" s="5">
        <v>4857.8</v>
      </c>
      <c r="C263" s="5">
        <v>4857.8</v>
      </c>
      <c r="D263" s="5">
        <v>0</v>
      </c>
      <c r="E263" s="5">
        <v>0</v>
      </c>
      <c r="F263" s="5">
        <v>0</v>
      </c>
      <c r="G263" s="5">
        <v>4857.8</v>
      </c>
    </row>
    <row r="264" spans="1:7" ht="30" customHeight="1" x14ac:dyDescent="0.25">
      <c r="A264" s="4" t="s">
        <v>143</v>
      </c>
      <c r="B264" s="5">
        <v>3735.4</v>
      </c>
      <c r="C264" s="5">
        <v>3735.4</v>
      </c>
      <c r="D264" s="5">
        <v>0</v>
      </c>
      <c r="E264" s="5">
        <v>0</v>
      </c>
      <c r="F264" s="5">
        <v>0</v>
      </c>
      <c r="G264" s="5">
        <v>3735.4</v>
      </c>
    </row>
    <row r="265" spans="1:7" ht="30" customHeight="1" x14ac:dyDescent="0.25">
      <c r="A265" s="4" t="s">
        <v>39</v>
      </c>
      <c r="B265" s="5">
        <v>154</v>
      </c>
      <c r="C265" s="5">
        <v>154</v>
      </c>
      <c r="D265" s="5">
        <v>0</v>
      </c>
      <c r="E265" s="5">
        <v>0</v>
      </c>
      <c r="F265" s="5">
        <v>0</v>
      </c>
      <c r="G265" s="5">
        <v>154</v>
      </c>
    </row>
    <row r="266" spans="1:7" ht="30" customHeight="1" x14ac:dyDescent="0.25">
      <c r="A266" s="4" t="s">
        <v>40</v>
      </c>
      <c r="B266" s="5">
        <v>285.5</v>
      </c>
      <c r="C266" s="5">
        <v>285.5</v>
      </c>
      <c r="D266" s="5">
        <v>0</v>
      </c>
      <c r="E266" s="5">
        <v>0</v>
      </c>
      <c r="F266" s="5">
        <v>0</v>
      </c>
      <c r="G266" s="5">
        <v>285.5</v>
      </c>
    </row>
    <row r="267" spans="1:7" ht="30" customHeight="1" x14ac:dyDescent="0.25">
      <c r="A267" s="4" t="s">
        <v>41</v>
      </c>
      <c r="B267" s="5">
        <v>226.5</v>
      </c>
      <c r="C267" s="5">
        <v>226.5</v>
      </c>
      <c r="D267" s="5">
        <v>0</v>
      </c>
      <c r="E267" s="5">
        <v>0</v>
      </c>
      <c r="F267" s="5">
        <v>0</v>
      </c>
      <c r="G267" s="5">
        <v>226.5</v>
      </c>
    </row>
    <row r="268" spans="1:7" ht="30" customHeight="1" x14ac:dyDescent="0.25">
      <c r="A268" s="4" t="s">
        <v>144</v>
      </c>
      <c r="B268" s="5">
        <v>2616</v>
      </c>
      <c r="C268" s="5">
        <v>2616</v>
      </c>
      <c r="D268" s="5">
        <v>0</v>
      </c>
      <c r="E268" s="5">
        <v>0</v>
      </c>
      <c r="F268" s="5">
        <v>0</v>
      </c>
      <c r="G268" s="5">
        <v>2616</v>
      </c>
    </row>
    <row r="269" spans="1:7" ht="30" customHeight="1" x14ac:dyDescent="0.25">
      <c r="A269" s="4" t="s">
        <v>145</v>
      </c>
      <c r="B269" s="5">
        <v>1867</v>
      </c>
      <c r="C269" s="5">
        <v>1867</v>
      </c>
      <c r="D269" s="5">
        <v>0</v>
      </c>
      <c r="E269" s="5">
        <v>0</v>
      </c>
      <c r="F269" s="5">
        <v>0</v>
      </c>
      <c r="G269" s="5">
        <v>1867</v>
      </c>
    </row>
    <row r="270" spans="1:7" ht="30" customHeight="1" x14ac:dyDescent="0.25">
      <c r="A270" s="4" t="s">
        <v>42</v>
      </c>
      <c r="B270" s="5">
        <v>1386.7</v>
      </c>
      <c r="C270" s="5">
        <v>1386.7</v>
      </c>
      <c r="D270" s="5">
        <v>0</v>
      </c>
      <c r="E270" s="5">
        <v>0</v>
      </c>
      <c r="F270" s="5">
        <v>0</v>
      </c>
      <c r="G270" s="5">
        <v>1386.7</v>
      </c>
    </row>
    <row r="271" spans="1:7" ht="30" customHeight="1" x14ac:dyDescent="0.25">
      <c r="A271" s="4" t="s">
        <v>146</v>
      </c>
      <c r="B271" s="5">
        <v>2223</v>
      </c>
      <c r="C271" s="5">
        <v>2223</v>
      </c>
      <c r="D271" s="5">
        <v>0</v>
      </c>
      <c r="E271" s="5">
        <v>0</v>
      </c>
      <c r="F271" s="5">
        <v>0</v>
      </c>
      <c r="G271" s="5">
        <v>2223</v>
      </c>
    </row>
    <row r="272" spans="1:7" ht="30" customHeight="1" x14ac:dyDescent="0.25">
      <c r="A272" s="2" t="s">
        <v>56</v>
      </c>
      <c r="B272" s="3">
        <v>94267.5</v>
      </c>
      <c r="C272" s="3">
        <v>94267.5</v>
      </c>
      <c r="D272" s="3">
        <v>0</v>
      </c>
      <c r="E272" s="3">
        <v>0</v>
      </c>
      <c r="F272" s="3">
        <v>0</v>
      </c>
      <c r="G272" s="3">
        <v>94267.5</v>
      </c>
    </row>
    <row r="273" spans="1:7" ht="30" customHeight="1" x14ac:dyDescent="0.25">
      <c r="A273" s="2" t="s">
        <v>125</v>
      </c>
      <c r="B273" s="3">
        <v>50</v>
      </c>
      <c r="C273" s="3">
        <v>50</v>
      </c>
      <c r="D273" s="3">
        <v>0</v>
      </c>
      <c r="E273" s="3">
        <v>0</v>
      </c>
      <c r="F273" s="3">
        <v>0</v>
      </c>
      <c r="G273" s="3">
        <v>50</v>
      </c>
    </row>
    <row r="274" spans="1:7" ht="30" customHeight="1" x14ac:dyDescent="0.25">
      <c r="A274" s="2" t="s">
        <v>16</v>
      </c>
      <c r="B274" s="3">
        <v>94217.5</v>
      </c>
      <c r="C274" s="3">
        <v>94217.5</v>
      </c>
      <c r="D274" s="3">
        <v>0</v>
      </c>
      <c r="E274" s="3">
        <v>0</v>
      </c>
      <c r="F274" s="3">
        <v>0</v>
      </c>
      <c r="G274" s="3">
        <v>94217.5</v>
      </c>
    </row>
    <row r="275" spans="1:7" ht="30" customHeight="1" x14ac:dyDescent="0.25">
      <c r="A275" s="4" t="s">
        <v>57</v>
      </c>
      <c r="B275" s="5">
        <v>94217.5</v>
      </c>
      <c r="C275" s="5">
        <v>94217.5</v>
      </c>
      <c r="D275" s="5">
        <v>0</v>
      </c>
      <c r="E275" s="5">
        <v>0</v>
      </c>
      <c r="F275" s="5">
        <v>0</v>
      </c>
      <c r="G275" s="5">
        <v>94217.5</v>
      </c>
    </row>
    <row r="276" spans="1:7" ht="30" customHeight="1" x14ac:dyDescent="0.25">
      <c r="A276" s="2" t="s">
        <v>62</v>
      </c>
      <c r="B276" s="3">
        <v>40973.449999999997</v>
      </c>
      <c r="C276" s="3">
        <v>40973.449999999997</v>
      </c>
      <c r="D276" s="3">
        <v>0</v>
      </c>
      <c r="E276" s="3">
        <v>0</v>
      </c>
      <c r="F276" s="3">
        <v>0</v>
      </c>
      <c r="G276" s="3">
        <v>40973.449999999997</v>
      </c>
    </row>
    <row r="277" spans="1:7" ht="30" customHeight="1" x14ac:dyDescent="0.25">
      <c r="A277" s="2" t="s">
        <v>21</v>
      </c>
      <c r="B277" s="3">
        <v>10.56</v>
      </c>
      <c r="C277" s="3">
        <v>10.56</v>
      </c>
      <c r="D277" s="3">
        <v>0</v>
      </c>
      <c r="E277" s="3">
        <v>0</v>
      </c>
      <c r="F277" s="3">
        <v>0</v>
      </c>
      <c r="G277" s="3">
        <v>10.56</v>
      </c>
    </row>
    <row r="278" spans="1:7" ht="30" customHeight="1" x14ac:dyDescent="0.25">
      <c r="A278" s="2" t="s">
        <v>16</v>
      </c>
      <c r="B278" s="3">
        <v>40962.89</v>
      </c>
      <c r="C278" s="3">
        <v>40962.89</v>
      </c>
      <c r="D278" s="3">
        <v>0</v>
      </c>
      <c r="E278" s="3">
        <v>0</v>
      </c>
      <c r="F278" s="3">
        <v>0</v>
      </c>
      <c r="G278" s="3">
        <v>40962.89</v>
      </c>
    </row>
    <row r="279" spans="1:7" ht="30" customHeight="1" x14ac:dyDescent="0.25">
      <c r="A279" s="4" t="s">
        <v>147</v>
      </c>
      <c r="B279" s="5">
        <v>28852.45</v>
      </c>
      <c r="C279" s="5">
        <v>28852.45</v>
      </c>
      <c r="D279" s="5">
        <v>0</v>
      </c>
      <c r="E279" s="5">
        <v>0</v>
      </c>
      <c r="F279" s="5">
        <v>0</v>
      </c>
      <c r="G279" s="5">
        <v>28852.45</v>
      </c>
    </row>
    <row r="280" spans="1:7" ht="30" customHeight="1" x14ac:dyDescent="0.25">
      <c r="A280" s="4" t="s">
        <v>148</v>
      </c>
      <c r="B280" s="5">
        <v>120.2</v>
      </c>
      <c r="C280" s="5">
        <v>120.2</v>
      </c>
      <c r="D280" s="5">
        <v>0</v>
      </c>
      <c r="E280" s="5">
        <v>0</v>
      </c>
      <c r="F280" s="5">
        <v>0</v>
      </c>
      <c r="G280" s="5">
        <v>120.2</v>
      </c>
    </row>
    <row r="281" spans="1:7" ht="30" customHeight="1" x14ac:dyDescent="0.25">
      <c r="A281" s="4" t="s">
        <v>149</v>
      </c>
      <c r="B281" s="5">
        <v>1801.75</v>
      </c>
      <c r="C281" s="5">
        <v>1801.75</v>
      </c>
      <c r="D281" s="5">
        <v>0</v>
      </c>
      <c r="E281" s="5">
        <v>0</v>
      </c>
      <c r="F281" s="5">
        <v>0</v>
      </c>
      <c r="G281" s="5">
        <v>1801.75</v>
      </c>
    </row>
    <row r="282" spans="1:7" ht="30" customHeight="1" x14ac:dyDescent="0.25">
      <c r="A282" s="4" t="s">
        <v>150</v>
      </c>
      <c r="B282" s="5">
        <v>795.5</v>
      </c>
      <c r="C282" s="5">
        <v>795.5</v>
      </c>
      <c r="D282" s="5">
        <v>0</v>
      </c>
      <c r="E282" s="5">
        <v>0</v>
      </c>
      <c r="F282" s="5">
        <v>0</v>
      </c>
      <c r="G282" s="5">
        <v>795.5</v>
      </c>
    </row>
    <row r="283" spans="1:7" ht="30" customHeight="1" x14ac:dyDescent="0.25">
      <c r="A283" s="4" t="s">
        <v>151</v>
      </c>
      <c r="B283" s="5">
        <v>15</v>
      </c>
      <c r="C283" s="5">
        <v>15</v>
      </c>
      <c r="D283" s="5">
        <v>0</v>
      </c>
      <c r="E283" s="5">
        <v>0</v>
      </c>
      <c r="F283" s="5">
        <v>0</v>
      </c>
      <c r="G283" s="5">
        <v>15</v>
      </c>
    </row>
    <row r="284" spans="1:7" ht="30" customHeight="1" x14ac:dyDescent="0.25">
      <c r="A284" s="4" t="s">
        <v>152</v>
      </c>
      <c r="B284" s="5">
        <v>9377.99</v>
      </c>
      <c r="C284" s="5">
        <v>9377.99</v>
      </c>
      <c r="D284" s="5">
        <v>0</v>
      </c>
      <c r="E284" s="5">
        <v>0</v>
      </c>
      <c r="F284" s="5">
        <v>0</v>
      </c>
      <c r="G284" s="5">
        <v>9377.99</v>
      </c>
    </row>
    <row r="285" spans="1:7" ht="30" customHeight="1" x14ac:dyDescent="0.25">
      <c r="A285" s="2" t="s">
        <v>15</v>
      </c>
      <c r="B285" s="3">
        <v>106350</v>
      </c>
      <c r="C285" s="3">
        <v>106350</v>
      </c>
      <c r="D285" s="3">
        <v>0</v>
      </c>
      <c r="E285" s="3">
        <v>0</v>
      </c>
      <c r="F285" s="3">
        <v>0</v>
      </c>
      <c r="G285" s="3">
        <v>106350</v>
      </c>
    </row>
    <row r="286" spans="1:7" ht="30" customHeight="1" x14ac:dyDescent="0.25">
      <c r="A286" s="2" t="s">
        <v>16</v>
      </c>
      <c r="B286" s="3">
        <v>106350</v>
      </c>
      <c r="C286" s="3">
        <v>106350</v>
      </c>
      <c r="D286" s="3">
        <v>0</v>
      </c>
      <c r="E286" s="3">
        <v>0</v>
      </c>
      <c r="F286" s="3">
        <v>0</v>
      </c>
      <c r="G286" s="3">
        <v>106350</v>
      </c>
    </row>
    <row r="287" spans="1:7" ht="30" customHeight="1" x14ac:dyDescent="0.25">
      <c r="A287" s="4" t="s">
        <v>153</v>
      </c>
      <c r="B287" s="5">
        <v>1665</v>
      </c>
      <c r="C287" s="5">
        <v>1665</v>
      </c>
      <c r="D287" s="5">
        <v>0</v>
      </c>
      <c r="E287" s="5">
        <v>0</v>
      </c>
      <c r="F287" s="5">
        <v>0</v>
      </c>
      <c r="G287" s="5">
        <v>1665</v>
      </c>
    </row>
    <row r="288" spans="1:7" ht="30" customHeight="1" x14ac:dyDescent="0.25">
      <c r="A288" s="4" t="s">
        <v>154</v>
      </c>
      <c r="B288" s="5">
        <v>6348.4</v>
      </c>
      <c r="C288" s="5">
        <v>6348.4</v>
      </c>
      <c r="D288" s="5">
        <v>0</v>
      </c>
      <c r="E288" s="5">
        <v>0</v>
      </c>
      <c r="F288" s="5">
        <v>0</v>
      </c>
      <c r="G288" s="5">
        <v>6348.4</v>
      </c>
    </row>
    <row r="289" spans="1:7" ht="30" customHeight="1" x14ac:dyDescent="0.25">
      <c r="A289" s="4" t="s">
        <v>155</v>
      </c>
      <c r="B289" s="5">
        <v>6</v>
      </c>
      <c r="C289" s="5">
        <v>6</v>
      </c>
      <c r="D289" s="5">
        <v>0</v>
      </c>
      <c r="E289" s="5">
        <v>0</v>
      </c>
      <c r="F289" s="5">
        <v>0</v>
      </c>
      <c r="G289" s="5">
        <v>6</v>
      </c>
    </row>
    <row r="290" spans="1:7" ht="30" customHeight="1" x14ac:dyDescent="0.25">
      <c r="A290" s="4" t="s">
        <v>156</v>
      </c>
      <c r="B290" s="5">
        <v>5220</v>
      </c>
      <c r="C290" s="5">
        <v>5220</v>
      </c>
      <c r="D290" s="5">
        <v>0</v>
      </c>
      <c r="E290" s="5">
        <v>0</v>
      </c>
      <c r="F290" s="5">
        <v>0</v>
      </c>
      <c r="G290" s="5">
        <v>5220</v>
      </c>
    </row>
    <row r="291" spans="1:7" ht="30" customHeight="1" x14ac:dyDescent="0.25">
      <c r="A291" s="4" t="s">
        <v>157</v>
      </c>
      <c r="B291" s="5">
        <v>16432</v>
      </c>
      <c r="C291" s="5">
        <v>16432</v>
      </c>
      <c r="D291" s="5">
        <v>0</v>
      </c>
      <c r="E291" s="5">
        <v>0</v>
      </c>
      <c r="F291" s="5">
        <v>0</v>
      </c>
      <c r="G291" s="5">
        <v>16432</v>
      </c>
    </row>
    <row r="292" spans="1:7" ht="30" customHeight="1" x14ac:dyDescent="0.25">
      <c r="A292" s="4" t="s">
        <v>158</v>
      </c>
      <c r="B292" s="5">
        <v>1488</v>
      </c>
      <c r="C292" s="5">
        <v>1488</v>
      </c>
      <c r="D292" s="5">
        <v>0</v>
      </c>
      <c r="E292" s="5">
        <v>0</v>
      </c>
      <c r="F292" s="5">
        <v>0</v>
      </c>
      <c r="G292" s="5">
        <v>1488</v>
      </c>
    </row>
    <row r="293" spans="1:7" ht="30" customHeight="1" x14ac:dyDescent="0.25">
      <c r="A293" s="4" t="s">
        <v>159</v>
      </c>
      <c r="B293" s="5">
        <v>1562</v>
      </c>
      <c r="C293" s="5">
        <v>1562</v>
      </c>
      <c r="D293" s="5">
        <v>0</v>
      </c>
      <c r="E293" s="5">
        <v>0</v>
      </c>
      <c r="F293" s="5">
        <v>0</v>
      </c>
      <c r="G293" s="5">
        <v>1562</v>
      </c>
    </row>
    <row r="294" spans="1:7" ht="30" customHeight="1" x14ac:dyDescent="0.25">
      <c r="A294" s="4" t="s">
        <v>160</v>
      </c>
      <c r="B294" s="5">
        <v>1956</v>
      </c>
      <c r="C294" s="5">
        <v>1956</v>
      </c>
      <c r="D294" s="5">
        <v>0</v>
      </c>
      <c r="E294" s="5">
        <v>0</v>
      </c>
      <c r="F294" s="5">
        <v>0</v>
      </c>
      <c r="G294" s="5">
        <v>1956</v>
      </c>
    </row>
    <row r="295" spans="1:7" ht="30" customHeight="1" x14ac:dyDescent="0.25">
      <c r="A295" s="4" t="s">
        <v>161</v>
      </c>
      <c r="B295" s="5">
        <v>11850</v>
      </c>
      <c r="C295" s="5">
        <v>11850</v>
      </c>
      <c r="D295" s="5">
        <v>0</v>
      </c>
      <c r="E295" s="5">
        <v>0</v>
      </c>
      <c r="F295" s="5">
        <v>0</v>
      </c>
      <c r="G295" s="5">
        <v>11850</v>
      </c>
    </row>
    <row r="296" spans="1:7" ht="30" customHeight="1" x14ac:dyDescent="0.25">
      <c r="A296" s="4" t="s">
        <v>162</v>
      </c>
      <c r="B296" s="5">
        <v>2182</v>
      </c>
      <c r="C296" s="5">
        <v>2182</v>
      </c>
      <c r="D296" s="5">
        <v>0</v>
      </c>
      <c r="E296" s="5">
        <v>0</v>
      </c>
      <c r="F296" s="5">
        <v>0</v>
      </c>
      <c r="G296" s="5">
        <v>2182</v>
      </c>
    </row>
    <row r="297" spans="1:7" ht="30" customHeight="1" x14ac:dyDescent="0.25">
      <c r="A297" s="4" t="s">
        <v>163</v>
      </c>
      <c r="B297" s="5">
        <v>9076</v>
      </c>
      <c r="C297" s="5">
        <v>9076</v>
      </c>
      <c r="D297" s="5">
        <v>0</v>
      </c>
      <c r="E297" s="5">
        <v>0</v>
      </c>
      <c r="F297" s="5">
        <v>0</v>
      </c>
      <c r="G297" s="5">
        <v>9076</v>
      </c>
    </row>
    <row r="298" spans="1:7" ht="30" customHeight="1" x14ac:dyDescent="0.25">
      <c r="A298" s="4" t="s">
        <v>164</v>
      </c>
      <c r="B298" s="5">
        <v>13796.5</v>
      </c>
      <c r="C298" s="5">
        <v>13796.5</v>
      </c>
      <c r="D298" s="5">
        <v>0</v>
      </c>
      <c r="E298" s="5">
        <v>0</v>
      </c>
      <c r="F298" s="5">
        <v>0</v>
      </c>
      <c r="G298" s="5">
        <v>13796.5</v>
      </c>
    </row>
    <row r="299" spans="1:7" ht="30" customHeight="1" x14ac:dyDescent="0.25">
      <c r="A299" s="4" t="s">
        <v>165</v>
      </c>
      <c r="B299" s="5">
        <v>18536.5</v>
      </c>
      <c r="C299" s="5">
        <v>18536.5</v>
      </c>
      <c r="D299" s="5">
        <v>0</v>
      </c>
      <c r="E299" s="5">
        <v>0</v>
      </c>
      <c r="F299" s="5">
        <v>0</v>
      </c>
      <c r="G299" s="5">
        <v>18536.5</v>
      </c>
    </row>
    <row r="300" spans="1:7" ht="30" customHeight="1" x14ac:dyDescent="0.25">
      <c r="A300" s="4" t="s">
        <v>90</v>
      </c>
      <c r="B300" s="5">
        <v>16231.6</v>
      </c>
      <c r="C300" s="5">
        <v>16231.6</v>
      </c>
      <c r="D300" s="5">
        <v>0</v>
      </c>
      <c r="E300" s="5">
        <v>0</v>
      </c>
      <c r="F300" s="5">
        <v>0</v>
      </c>
      <c r="G300" s="5">
        <v>16231.6</v>
      </c>
    </row>
    <row r="301" spans="1:7" ht="30" customHeight="1" x14ac:dyDescent="0.25">
      <c r="A301" s="2" t="s">
        <v>92</v>
      </c>
      <c r="B301" s="3">
        <v>34037.26</v>
      </c>
      <c r="C301" s="3">
        <v>34037.26</v>
      </c>
      <c r="D301" s="3">
        <v>0</v>
      </c>
      <c r="E301" s="3">
        <v>0</v>
      </c>
      <c r="F301" s="3">
        <v>0</v>
      </c>
      <c r="G301" s="3">
        <v>34037.26</v>
      </c>
    </row>
    <row r="302" spans="1:7" ht="30" customHeight="1" x14ac:dyDescent="0.25">
      <c r="A302" s="2" t="s">
        <v>16</v>
      </c>
      <c r="B302" s="3">
        <v>34037.26</v>
      </c>
      <c r="C302" s="3">
        <v>34037.26</v>
      </c>
      <c r="D302" s="3">
        <v>0</v>
      </c>
      <c r="E302" s="3">
        <v>0</v>
      </c>
      <c r="F302" s="3">
        <v>0</v>
      </c>
      <c r="G302" s="3">
        <v>34037.26</v>
      </c>
    </row>
    <row r="303" spans="1:7" ht="30" customHeight="1" x14ac:dyDescent="0.25">
      <c r="A303" s="4" t="s">
        <v>166</v>
      </c>
      <c r="B303" s="5">
        <v>4037.26</v>
      </c>
      <c r="C303" s="5">
        <v>4037.26</v>
      </c>
      <c r="D303" s="5">
        <v>0</v>
      </c>
      <c r="E303" s="5">
        <v>0</v>
      </c>
      <c r="F303" s="5">
        <v>0</v>
      </c>
      <c r="G303" s="5">
        <v>4037.26</v>
      </c>
    </row>
    <row r="304" spans="1:7" ht="30" customHeight="1" x14ac:dyDescent="0.25">
      <c r="A304" s="4" t="s">
        <v>93</v>
      </c>
      <c r="B304" s="5">
        <v>30000</v>
      </c>
      <c r="C304" s="5">
        <v>30000</v>
      </c>
      <c r="D304" s="5">
        <v>0</v>
      </c>
      <c r="E304" s="5">
        <v>0</v>
      </c>
      <c r="F304" s="5">
        <v>0</v>
      </c>
      <c r="G304" s="5">
        <v>30000</v>
      </c>
    </row>
    <row r="305" spans="1:7" ht="30" customHeight="1" x14ac:dyDescent="0.25">
      <c r="A305" s="2" t="s">
        <v>98</v>
      </c>
      <c r="B305" s="3">
        <v>46250.400000000001</v>
      </c>
      <c r="C305" s="3">
        <v>46250.400000000001</v>
      </c>
      <c r="D305" s="3">
        <v>0</v>
      </c>
      <c r="E305" s="3">
        <v>0</v>
      </c>
      <c r="F305" s="3">
        <v>0</v>
      </c>
      <c r="G305" s="3">
        <v>46250.400000000001</v>
      </c>
    </row>
    <row r="306" spans="1:7" ht="30" customHeight="1" x14ac:dyDescent="0.25">
      <c r="A306" s="2" t="s">
        <v>20</v>
      </c>
      <c r="B306" s="3">
        <v>20000</v>
      </c>
      <c r="C306" s="3">
        <v>20000</v>
      </c>
      <c r="D306" s="3">
        <v>0</v>
      </c>
      <c r="E306" s="3">
        <v>0</v>
      </c>
      <c r="F306" s="3">
        <v>0</v>
      </c>
      <c r="G306" s="3">
        <v>20000</v>
      </c>
    </row>
    <row r="307" spans="1:7" ht="30" customHeight="1" x14ac:dyDescent="0.25">
      <c r="A307" s="2" t="s">
        <v>21</v>
      </c>
      <c r="B307" s="3">
        <v>26150.400000000001</v>
      </c>
      <c r="C307" s="3">
        <v>26150.400000000001</v>
      </c>
      <c r="D307" s="3">
        <v>0</v>
      </c>
      <c r="E307" s="3">
        <v>0</v>
      </c>
      <c r="F307" s="3">
        <v>0</v>
      </c>
      <c r="G307" s="3">
        <v>26150.400000000001</v>
      </c>
    </row>
    <row r="308" spans="1:7" ht="30" customHeight="1" x14ac:dyDescent="0.25">
      <c r="A308" s="2" t="s">
        <v>125</v>
      </c>
      <c r="B308" s="3">
        <v>100</v>
      </c>
      <c r="C308" s="3">
        <v>100</v>
      </c>
      <c r="D308" s="3">
        <v>0</v>
      </c>
      <c r="E308" s="3">
        <v>0</v>
      </c>
      <c r="F308" s="3">
        <v>0</v>
      </c>
      <c r="G308" s="3">
        <v>100</v>
      </c>
    </row>
    <row r="309" spans="1:7" ht="30" customHeight="1" x14ac:dyDescent="0.25">
      <c r="A309" s="2" t="s">
        <v>103</v>
      </c>
      <c r="B309" s="3">
        <v>81</v>
      </c>
      <c r="C309" s="3">
        <v>81</v>
      </c>
      <c r="D309" s="3">
        <v>0</v>
      </c>
      <c r="E309" s="3">
        <v>0</v>
      </c>
      <c r="F309" s="3">
        <v>0</v>
      </c>
      <c r="G309" s="3">
        <v>81</v>
      </c>
    </row>
    <row r="310" spans="1:7" ht="30" customHeight="1" x14ac:dyDescent="0.25">
      <c r="A310" s="2" t="s">
        <v>125</v>
      </c>
      <c r="B310" s="3">
        <v>81</v>
      </c>
      <c r="C310" s="3">
        <v>81</v>
      </c>
      <c r="D310" s="3">
        <v>0</v>
      </c>
      <c r="E310" s="3">
        <v>0</v>
      </c>
      <c r="F310" s="3">
        <v>0</v>
      </c>
      <c r="G310" s="3">
        <v>81</v>
      </c>
    </row>
    <row r="311" spans="1:7" ht="30" customHeight="1" x14ac:dyDescent="0.25">
      <c r="A311" s="2" t="s">
        <v>106</v>
      </c>
      <c r="B311" s="3">
        <v>5081.74</v>
      </c>
      <c r="C311" s="3">
        <v>5081.74</v>
      </c>
      <c r="D311" s="3">
        <v>0</v>
      </c>
      <c r="E311" s="3">
        <v>0</v>
      </c>
      <c r="F311" s="3">
        <v>0</v>
      </c>
      <c r="G311" s="3">
        <v>5081.74</v>
      </c>
    </row>
    <row r="312" spans="1:7" ht="30" customHeight="1" x14ac:dyDescent="0.25">
      <c r="A312" s="2" t="s">
        <v>125</v>
      </c>
      <c r="B312" s="3">
        <v>81.739999999999995</v>
      </c>
      <c r="C312" s="3">
        <v>81.739999999999995</v>
      </c>
      <c r="D312" s="3">
        <v>0</v>
      </c>
      <c r="E312" s="3">
        <v>0</v>
      </c>
      <c r="F312" s="3">
        <v>0</v>
      </c>
      <c r="G312" s="3">
        <v>81.739999999999995</v>
      </c>
    </row>
    <row r="313" spans="1:7" ht="30" customHeight="1" x14ac:dyDescent="0.25">
      <c r="A313" s="2" t="s">
        <v>16</v>
      </c>
      <c r="B313" s="3">
        <v>5000</v>
      </c>
      <c r="C313" s="3">
        <v>5000</v>
      </c>
      <c r="D313" s="3">
        <v>0</v>
      </c>
      <c r="E313" s="3">
        <v>0</v>
      </c>
      <c r="F313" s="3">
        <v>0</v>
      </c>
      <c r="G313" s="3">
        <v>5000</v>
      </c>
    </row>
    <row r="314" spans="1:7" ht="30" customHeight="1" x14ac:dyDescent="0.25">
      <c r="A314" s="4" t="s">
        <v>167</v>
      </c>
      <c r="B314" s="5">
        <v>5000</v>
      </c>
      <c r="C314" s="5">
        <v>5000</v>
      </c>
      <c r="D314" s="5">
        <v>0</v>
      </c>
      <c r="E314" s="5">
        <v>0</v>
      </c>
      <c r="F314" s="5">
        <v>0</v>
      </c>
      <c r="G314" s="5">
        <v>5000</v>
      </c>
    </row>
    <row r="315" spans="1:7" ht="30" customHeight="1" x14ac:dyDescent="0.25">
      <c r="A315" s="2" t="s">
        <v>111</v>
      </c>
      <c r="B315" s="3">
        <v>54</v>
      </c>
      <c r="C315" s="3">
        <v>54</v>
      </c>
      <c r="D315" s="3">
        <v>0</v>
      </c>
      <c r="E315" s="3">
        <v>0</v>
      </c>
      <c r="F315" s="3">
        <v>0</v>
      </c>
      <c r="G315" s="3">
        <v>54</v>
      </c>
    </row>
    <row r="316" spans="1:7" ht="30" customHeight="1" x14ac:dyDescent="0.25">
      <c r="A316" s="2" t="s">
        <v>21</v>
      </c>
      <c r="B316" s="3">
        <v>54</v>
      </c>
      <c r="C316" s="3">
        <v>54</v>
      </c>
      <c r="D316" s="3">
        <v>0</v>
      </c>
      <c r="E316" s="3">
        <v>0</v>
      </c>
      <c r="F316" s="3">
        <v>0</v>
      </c>
      <c r="G316" s="3">
        <v>54</v>
      </c>
    </row>
    <row r="317" spans="1:7" ht="30" customHeight="1" x14ac:dyDescent="0.25">
      <c r="A317" s="2" t="s">
        <v>112</v>
      </c>
      <c r="B317" s="3">
        <v>2194.67</v>
      </c>
      <c r="C317" s="3">
        <v>2194.67</v>
      </c>
      <c r="D317" s="3">
        <v>0</v>
      </c>
      <c r="E317" s="3">
        <v>0</v>
      </c>
      <c r="F317" s="3">
        <v>0</v>
      </c>
      <c r="G317" s="3">
        <v>2194.67</v>
      </c>
    </row>
    <row r="318" spans="1:7" ht="30" customHeight="1" x14ac:dyDescent="0.25">
      <c r="A318" s="2" t="s">
        <v>21</v>
      </c>
      <c r="B318" s="3">
        <v>2194.67</v>
      </c>
      <c r="C318" s="3">
        <v>2194.67</v>
      </c>
      <c r="D318" s="3">
        <v>0</v>
      </c>
      <c r="E318" s="3">
        <v>0</v>
      </c>
      <c r="F318" s="3">
        <v>0</v>
      </c>
      <c r="G318" s="3">
        <v>2194.67</v>
      </c>
    </row>
    <row r="319" spans="1:7" ht="30" customHeight="1" x14ac:dyDescent="0.25">
      <c r="A319" s="2" t="s">
        <v>115</v>
      </c>
      <c r="B319" s="3">
        <v>3778.84</v>
      </c>
      <c r="C319" s="3">
        <v>3778.84</v>
      </c>
      <c r="D319" s="3">
        <v>0</v>
      </c>
      <c r="E319" s="3">
        <v>0</v>
      </c>
      <c r="F319" s="3">
        <v>0</v>
      </c>
      <c r="G319" s="3">
        <v>3778.84</v>
      </c>
    </row>
    <row r="320" spans="1:7" ht="30" customHeight="1" x14ac:dyDescent="0.25">
      <c r="A320" s="2" t="s">
        <v>21</v>
      </c>
      <c r="B320" s="3">
        <v>620.84</v>
      </c>
      <c r="C320" s="3">
        <v>620.84</v>
      </c>
      <c r="D320" s="3">
        <v>0</v>
      </c>
      <c r="E320" s="3">
        <v>0</v>
      </c>
      <c r="F320" s="3">
        <v>0</v>
      </c>
      <c r="G320" s="3">
        <v>620.84</v>
      </c>
    </row>
    <row r="321" spans="1:7" ht="30" customHeight="1" x14ac:dyDescent="0.25">
      <c r="A321" s="2" t="s">
        <v>16</v>
      </c>
      <c r="B321" s="3">
        <v>3158</v>
      </c>
      <c r="C321" s="3">
        <v>3158</v>
      </c>
      <c r="D321" s="3">
        <v>0</v>
      </c>
      <c r="E321" s="3">
        <v>0</v>
      </c>
      <c r="F321" s="3">
        <v>0</v>
      </c>
      <c r="G321" s="3">
        <v>3158</v>
      </c>
    </row>
    <row r="322" spans="1:7" ht="30" customHeight="1" x14ac:dyDescent="0.25">
      <c r="A322" s="4" t="s">
        <v>168</v>
      </c>
      <c r="B322" s="5">
        <v>2177</v>
      </c>
      <c r="C322" s="5">
        <v>2177</v>
      </c>
      <c r="D322" s="5">
        <v>0</v>
      </c>
      <c r="E322" s="5">
        <v>0</v>
      </c>
      <c r="F322" s="5">
        <v>0</v>
      </c>
      <c r="G322" s="5">
        <v>2177</v>
      </c>
    </row>
    <row r="323" spans="1:7" ht="30" customHeight="1" x14ac:dyDescent="0.25">
      <c r="A323" s="4" t="s">
        <v>169</v>
      </c>
      <c r="B323" s="5">
        <v>981</v>
      </c>
      <c r="C323" s="5">
        <v>981</v>
      </c>
      <c r="D323" s="5">
        <v>0</v>
      </c>
      <c r="E323" s="5">
        <v>0</v>
      </c>
      <c r="F323" s="5">
        <v>0</v>
      </c>
      <c r="G323" s="5">
        <v>981</v>
      </c>
    </row>
    <row r="324" spans="1:7" ht="30" customHeight="1" x14ac:dyDescent="0.25">
      <c r="A324" s="2" t="s">
        <v>122</v>
      </c>
      <c r="B324" s="3">
        <v>69876.95</v>
      </c>
      <c r="C324" s="3">
        <v>69876.95</v>
      </c>
      <c r="D324" s="3">
        <v>0</v>
      </c>
      <c r="E324" s="3">
        <v>0</v>
      </c>
      <c r="F324" s="3">
        <v>0</v>
      </c>
      <c r="G324" s="3">
        <v>69876.95</v>
      </c>
    </row>
    <row r="325" spans="1:7" ht="30" customHeight="1" x14ac:dyDescent="0.25">
      <c r="A325" s="2" t="s">
        <v>21</v>
      </c>
      <c r="B325" s="3">
        <v>0.16</v>
      </c>
      <c r="C325" s="3">
        <v>0.16</v>
      </c>
      <c r="D325" s="3">
        <v>0</v>
      </c>
      <c r="E325" s="3">
        <v>0</v>
      </c>
      <c r="F325" s="3">
        <v>0</v>
      </c>
      <c r="G325" s="3">
        <v>0.16</v>
      </c>
    </row>
    <row r="326" spans="1:7" ht="30" customHeight="1" x14ac:dyDescent="0.25">
      <c r="A326" s="2" t="s">
        <v>125</v>
      </c>
      <c r="B326" s="3">
        <v>8.68</v>
      </c>
      <c r="C326" s="3">
        <v>8.68</v>
      </c>
      <c r="D326" s="3">
        <v>0</v>
      </c>
      <c r="E326" s="3">
        <v>0</v>
      </c>
      <c r="F326" s="3">
        <v>0</v>
      </c>
      <c r="G326" s="3">
        <v>8.68</v>
      </c>
    </row>
    <row r="327" spans="1:7" ht="30" customHeight="1" x14ac:dyDescent="0.25">
      <c r="A327" s="2" t="s">
        <v>16</v>
      </c>
      <c r="B327" s="3">
        <v>69868.11</v>
      </c>
      <c r="C327" s="3">
        <v>69868.11</v>
      </c>
      <c r="D327" s="3">
        <v>0</v>
      </c>
      <c r="E327" s="3">
        <v>0</v>
      </c>
      <c r="F327" s="3">
        <v>0</v>
      </c>
      <c r="G327" s="3">
        <v>69868.11</v>
      </c>
    </row>
    <row r="328" spans="1:7" ht="30" customHeight="1" x14ac:dyDescent="0.25">
      <c r="A328" s="4" t="s">
        <v>170</v>
      </c>
      <c r="B328" s="5">
        <v>2900</v>
      </c>
      <c r="C328" s="5">
        <v>2900</v>
      </c>
      <c r="D328" s="5">
        <v>0</v>
      </c>
      <c r="E328" s="5">
        <v>0</v>
      </c>
      <c r="F328" s="5">
        <v>0</v>
      </c>
      <c r="G328" s="5">
        <v>2900</v>
      </c>
    </row>
    <row r="329" spans="1:7" ht="30" customHeight="1" x14ac:dyDescent="0.25">
      <c r="A329" s="4" t="s">
        <v>171</v>
      </c>
      <c r="B329" s="5">
        <v>16968.11</v>
      </c>
      <c r="C329" s="5">
        <v>16968.11</v>
      </c>
      <c r="D329" s="5">
        <v>0</v>
      </c>
      <c r="E329" s="5">
        <v>0</v>
      </c>
      <c r="F329" s="5">
        <v>0</v>
      </c>
      <c r="G329" s="5">
        <v>16968.11</v>
      </c>
    </row>
    <row r="330" spans="1:7" ht="30" customHeight="1" x14ac:dyDescent="0.25">
      <c r="A330" s="4" t="s">
        <v>172</v>
      </c>
      <c r="B330" s="5">
        <v>50000</v>
      </c>
      <c r="C330" s="5">
        <v>50000</v>
      </c>
      <c r="D330" s="5">
        <v>0</v>
      </c>
      <c r="E330" s="5">
        <v>0</v>
      </c>
      <c r="F330" s="5">
        <v>0</v>
      </c>
      <c r="G330" s="5">
        <v>50000</v>
      </c>
    </row>
    <row r="331" spans="1:7" ht="30" customHeight="1" x14ac:dyDescent="0.25">
      <c r="A331" s="2" t="s">
        <v>173</v>
      </c>
      <c r="B331" s="3">
        <v>23263.32</v>
      </c>
      <c r="C331" s="3">
        <v>23263.32</v>
      </c>
      <c r="D331" s="3">
        <v>0</v>
      </c>
      <c r="E331" s="3">
        <v>12370</v>
      </c>
      <c r="F331" s="3">
        <v>0</v>
      </c>
      <c r="G331" s="3">
        <v>10893.32</v>
      </c>
    </row>
    <row r="332" spans="1:7" ht="30" customHeight="1" x14ac:dyDescent="0.25">
      <c r="A332" s="2" t="s">
        <v>14</v>
      </c>
      <c r="B332" s="3">
        <v>23263.32</v>
      </c>
      <c r="C332" s="3">
        <v>23263.32</v>
      </c>
      <c r="D332" s="3">
        <v>0</v>
      </c>
      <c r="E332" s="3">
        <v>12370</v>
      </c>
      <c r="F332" s="3">
        <v>0</v>
      </c>
      <c r="G332" s="3">
        <v>10893.32</v>
      </c>
    </row>
    <row r="333" spans="1:7" ht="30" customHeight="1" x14ac:dyDescent="0.25">
      <c r="A333" s="2" t="s">
        <v>19</v>
      </c>
      <c r="B333" s="3">
        <v>5676.89</v>
      </c>
      <c r="C333" s="3">
        <v>5676.89</v>
      </c>
      <c r="D333" s="3">
        <v>0</v>
      </c>
      <c r="E333" s="3">
        <v>0</v>
      </c>
      <c r="F333" s="3">
        <v>0</v>
      </c>
      <c r="G333" s="3">
        <v>5676.89</v>
      </c>
    </row>
    <row r="334" spans="1:7" ht="30" customHeight="1" x14ac:dyDescent="0.25">
      <c r="A334" s="2" t="s">
        <v>16</v>
      </c>
      <c r="B334" s="3">
        <v>5676.89</v>
      </c>
      <c r="C334" s="3">
        <v>5676.89</v>
      </c>
      <c r="D334" s="3">
        <v>0</v>
      </c>
      <c r="E334" s="3">
        <v>0</v>
      </c>
      <c r="F334" s="3">
        <v>0</v>
      </c>
      <c r="G334" s="3">
        <v>5676.89</v>
      </c>
    </row>
    <row r="335" spans="1:7" ht="30" customHeight="1" x14ac:dyDescent="0.25">
      <c r="A335" s="4" t="s">
        <v>174</v>
      </c>
      <c r="B335" s="5">
        <v>881</v>
      </c>
      <c r="C335" s="5">
        <v>881</v>
      </c>
      <c r="D335" s="5">
        <v>0</v>
      </c>
      <c r="E335" s="5">
        <v>0</v>
      </c>
      <c r="F335" s="5">
        <v>0</v>
      </c>
      <c r="G335" s="5">
        <v>881</v>
      </c>
    </row>
    <row r="336" spans="1:7" ht="30" customHeight="1" x14ac:dyDescent="0.25">
      <c r="A336" s="4" t="s">
        <v>175</v>
      </c>
      <c r="B336" s="5">
        <v>4.63</v>
      </c>
      <c r="C336" s="5">
        <v>4.63</v>
      </c>
      <c r="D336" s="5">
        <v>0</v>
      </c>
      <c r="E336" s="5">
        <v>0</v>
      </c>
      <c r="F336" s="5">
        <v>0</v>
      </c>
      <c r="G336" s="5">
        <v>4.63</v>
      </c>
    </row>
    <row r="337" spans="1:7" ht="30" customHeight="1" x14ac:dyDescent="0.25">
      <c r="A337" s="4" t="s">
        <v>176</v>
      </c>
      <c r="B337" s="5">
        <v>51.26</v>
      </c>
      <c r="C337" s="5">
        <v>51.26</v>
      </c>
      <c r="D337" s="5">
        <v>0</v>
      </c>
      <c r="E337" s="5">
        <v>0</v>
      </c>
      <c r="F337" s="5">
        <v>0</v>
      </c>
      <c r="G337" s="5">
        <v>51.26</v>
      </c>
    </row>
    <row r="338" spans="1:7" ht="30" customHeight="1" x14ac:dyDescent="0.25">
      <c r="A338" s="4" t="s">
        <v>177</v>
      </c>
      <c r="B338" s="5">
        <v>95</v>
      </c>
      <c r="C338" s="5">
        <v>95</v>
      </c>
      <c r="D338" s="5">
        <v>0</v>
      </c>
      <c r="E338" s="5">
        <v>0</v>
      </c>
      <c r="F338" s="5">
        <v>0</v>
      </c>
      <c r="G338" s="5">
        <v>95</v>
      </c>
    </row>
    <row r="339" spans="1:7" ht="30" customHeight="1" x14ac:dyDescent="0.25">
      <c r="A339" s="4" t="s">
        <v>178</v>
      </c>
      <c r="B339" s="5">
        <v>4645</v>
      </c>
      <c r="C339" s="5">
        <v>4645</v>
      </c>
      <c r="D339" s="5">
        <v>0</v>
      </c>
      <c r="E339" s="5">
        <v>0</v>
      </c>
      <c r="F339" s="5">
        <v>0</v>
      </c>
      <c r="G339" s="5">
        <v>4645</v>
      </c>
    </row>
    <row r="340" spans="1:7" ht="30" customHeight="1" x14ac:dyDescent="0.25">
      <c r="A340" s="2" t="s">
        <v>30</v>
      </c>
      <c r="B340" s="3">
        <v>1920.35</v>
      </c>
      <c r="C340" s="3">
        <v>1920.35</v>
      </c>
      <c r="D340" s="3">
        <v>0</v>
      </c>
      <c r="E340" s="3">
        <v>0</v>
      </c>
      <c r="F340" s="3">
        <v>0</v>
      </c>
      <c r="G340" s="3">
        <v>1920.35</v>
      </c>
    </row>
    <row r="341" spans="1:7" ht="30" customHeight="1" x14ac:dyDescent="0.25">
      <c r="A341" s="2" t="s">
        <v>16</v>
      </c>
      <c r="B341" s="3">
        <v>1920.35</v>
      </c>
      <c r="C341" s="3">
        <v>1920.35</v>
      </c>
      <c r="D341" s="3">
        <v>0</v>
      </c>
      <c r="E341" s="3">
        <v>0</v>
      </c>
      <c r="F341" s="3">
        <v>0</v>
      </c>
      <c r="G341" s="3">
        <v>1920.35</v>
      </c>
    </row>
    <row r="342" spans="1:7" ht="30" customHeight="1" x14ac:dyDescent="0.25">
      <c r="A342" s="4" t="s">
        <v>179</v>
      </c>
      <c r="B342" s="5">
        <v>58.24</v>
      </c>
      <c r="C342" s="5">
        <v>58.24</v>
      </c>
      <c r="D342" s="5">
        <v>0</v>
      </c>
      <c r="E342" s="5">
        <v>0</v>
      </c>
      <c r="F342" s="5">
        <v>0</v>
      </c>
      <c r="G342" s="5">
        <v>58.24</v>
      </c>
    </row>
    <row r="343" spans="1:7" ht="30" customHeight="1" x14ac:dyDescent="0.25">
      <c r="A343" s="4" t="s">
        <v>180</v>
      </c>
      <c r="B343" s="5">
        <v>500</v>
      </c>
      <c r="C343" s="5">
        <v>500</v>
      </c>
      <c r="D343" s="5">
        <v>0</v>
      </c>
      <c r="E343" s="5">
        <v>0</v>
      </c>
      <c r="F343" s="5">
        <v>0</v>
      </c>
      <c r="G343" s="5">
        <v>500</v>
      </c>
    </row>
    <row r="344" spans="1:7" ht="30" customHeight="1" x14ac:dyDescent="0.25">
      <c r="A344" s="4" t="s">
        <v>181</v>
      </c>
      <c r="B344" s="5">
        <v>181</v>
      </c>
      <c r="C344" s="5">
        <v>181</v>
      </c>
      <c r="D344" s="5">
        <v>0</v>
      </c>
      <c r="E344" s="5">
        <v>0</v>
      </c>
      <c r="F344" s="5">
        <v>0</v>
      </c>
      <c r="G344" s="5">
        <v>181</v>
      </c>
    </row>
    <row r="345" spans="1:7" ht="30" customHeight="1" x14ac:dyDescent="0.25">
      <c r="A345" s="4" t="s">
        <v>182</v>
      </c>
      <c r="B345" s="5">
        <v>249.31</v>
      </c>
      <c r="C345" s="5">
        <v>249.31</v>
      </c>
      <c r="D345" s="5">
        <v>0</v>
      </c>
      <c r="E345" s="5">
        <v>0</v>
      </c>
      <c r="F345" s="5">
        <v>0</v>
      </c>
      <c r="G345" s="5">
        <v>249.31</v>
      </c>
    </row>
    <row r="346" spans="1:7" ht="30" customHeight="1" x14ac:dyDescent="0.25">
      <c r="A346" s="4" t="s">
        <v>183</v>
      </c>
      <c r="B346" s="5">
        <v>0.4</v>
      </c>
      <c r="C346" s="5">
        <v>0.4</v>
      </c>
      <c r="D346" s="5">
        <v>0</v>
      </c>
      <c r="E346" s="5">
        <v>0</v>
      </c>
      <c r="F346" s="5">
        <v>0</v>
      </c>
      <c r="G346" s="5">
        <v>0.4</v>
      </c>
    </row>
    <row r="347" spans="1:7" ht="30" customHeight="1" x14ac:dyDescent="0.25">
      <c r="A347" s="4" t="s">
        <v>184</v>
      </c>
      <c r="B347" s="5">
        <v>804.8</v>
      </c>
      <c r="C347" s="5">
        <v>804.8</v>
      </c>
      <c r="D347" s="5">
        <v>0</v>
      </c>
      <c r="E347" s="5">
        <v>0</v>
      </c>
      <c r="F347" s="5">
        <v>0</v>
      </c>
      <c r="G347" s="5">
        <v>804.8</v>
      </c>
    </row>
    <row r="348" spans="1:7" ht="30" customHeight="1" x14ac:dyDescent="0.25">
      <c r="A348" s="4" t="s">
        <v>185</v>
      </c>
      <c r="B348" s="5">
        <v>126.6</v>
      </c>
      <c r="C348" s="5">
        <v>126.6</v>
      </c>
      <c r="D348" s="5">
        <v>0</v>
      </c>
      <c r="E348" s="5">
        <v>0</v>
      </c>
      <c r="F348" s="5">
        <v>0</v>
      </c>
      <c r="G348" s="5">
        <v>126.6</v>
      </c>
    </row>
    <row r="349" spans="1:7" ht="30" customHeight="1" x14ac:dyDescent="0.25">
      <c r="A349" s="2" t="s">
        <v>31</v>
      </c>
      <c r="B349" s="3">
        <v>12370</v>
      </c>
      <c r="C349" s="3">
        <v>12370</v>
      </c>
      <c r="D349" s="3">
        <v>0</v>
      </c>
      <c r="E349" s="3">
        <v>12370</v>
      </c>
      <c r="F349" s="3">
        <v>0</v>
      </c>
      <c r="G349" s="3">
        <v>0</v>
      </c>
    </row>
    <row r="350" spans="1:7" ht="30" customHeight="1" x14ac:dyDescent="0.25">
      <c r="A350" s="2" t="s">
        <v>125</v>
      </c>
      <c r="B350" s="3">
        <v>12370</v>
      </c>
      <c r="C350" s="3">
        <v>12370</v>
      </c>
      <c r="D350" s="3">
        <v>0</v>
      </c>
      <c r="E350" s="3">
        <v>12370</v>
      </c>
      <c r="F350" s="3">
        <v>0</v>
      </c>
      <c r="G350" s="3">
        <v>0</v>
      </c>
    </row>
    <row r="351" spans="1:7" ht="30" customHeight="1" x14ac:dyDescent="0.25">
      <c r="A351" s="4" t="s">
        <v>186</v>
      </c>
      <c r="B351" s="5">
        <v>12370</v>
      </c>
      <c r="C351" s="5">
        <v>12370</v>
      </c>
      <c r="D351" s="5">
        <v>0</v>
      </c>
      <c r="E351" s="5">
        <v>12370</v>
      </c>
      <c r="F351" s="5">
        <v>0</v>
      </c>
      <c r="G351" s="5">
        <v>0</v>
      </c>
    </row>
    <row r="352" spans="1:7" ht="30" customHeight="1" x14ac:dyDescent="0.25">
      <c r="A352" s="2" t="s">
        <v>62</v>
      </c>
      <c r="B352" s="3">
        <v>3069.08</v>
      </c>
      <c r="C352" s="3">
        <v>3069.08</v>
      </c>
      <c r="D352" s="3">
        <v>0</v>
      </c>
      <c r="E352" s="3">
        <v>0</v>
      </c>
      <c r="F352" s="3">
        <v>0</v>
      </c>
      <c r="G352" s="3">
        <v>3069.08</v>
      </c>
    </row>
    <row r="353" spans="1:7" ht="30" customHeight="1" x14ac:dyDescent="0.25">
      <c r="A353" s="2" t="s">
        <v>16</v>
      </c>
      <c r="B353" s="3">
        <v>3069.08</v>
      </c>
      <c r="C353" s="3">
        <v>3069.08</v>
      </c>
      <c r="D353" s="3">
        <v>0</v>
      </c>
      <c r="E353" s="3">
        <v>0</v>
      </c>
      <c r="F353" s="3">
        <v>0</v>
      </c>
      <c r="G353" s="3">
        <v>3069.08</v>
      </c>
    </row>
    <row r="354" spans="1:7" ht="30" customHeight="1" x14ac:dyDescent="0.25">
      <c r="A354" s="4" t="s">
        <v>187</v>
      </c>
      <c r="B354" s="5">
        <v>1</v>
      </c>
      <c r="C354" s="5">
        <v>1</v>
      </c>
      <c r="D354" s="5">
        <v>0</v>
      </c>
      <c r="E354" s="5">
        <v>0</v>
      </c>
      <c r="F354" s="5">
        <v>0</v>
      </c>
      <c r="G354" s="5">
        <v>1</v>
      </c>
    </row>
    <row r="355" spans="1:7" ht="30" customHeight="1" x14ac:dyDescent="0.25">
      <c r="A355" s="4" t="s">
        <v>188</v>
      </c>
      <c r="B355" s="5">
        <v>3067.5</v>
      </c>
      <c r="C355" s="5">
        <v>3067.5</v>
      </c>
      <c r="D355" s="5">
        <v>0</v>
      </c>
      <c r="E355" s="5">
        <v>0</v>
      </c>
      <c r="F355" s="5">
        <v>0</v>
      </c>
      <c r="G355" s="5">
        <v>3067.5</v>
      </c>
    </row>
    <row r="356" spans="1:7" ht="30" customHeight="1" x14ac:dyDescent="0.25">
      <c r="A356" s="4" t="s">
        <v>189</v>
      </c>
      <c r="B356" s="5">
        <v>0.57999999999999996</v>
      </c>
      <c r="C356" s="5">
        <v>0.57999999999999996</v>
      </c>
      <c r="D356" s="5">
        <v>0</v>
      </c>
      <c r="E356" s="5">
        <v>0</v>
      </c>
      <c r="F356" s="5">
        <v>0</v>
      </c>
      <c r="G356" s="5">
        <v>0.57999999999999996</v>
      </c>
    </row>
    <row r="357" spans="1:7" ht="30" customHeight="1" x14ac:dyDescent="0.25">
      <c r="A357" s="2" t="s">
        <v>15</v>
      </c>
      <c r="B357" s="3">
        <v>3</v>
      </c>
      <c r="C357" s="3">
        <v>3</v>
      </c>
      <c r="D357" s="3">
        <v>0</v>
      </c>
      <c r="E357" s="3">
        <v>0</v>
      </c>
      <c r="F357" s="3">
        <v>0</v>
      </c>
      <c r="G357" s="3">
        <v>3</v>
      </c>
    </row>
    <row r="358" spans="1:7" ht="30" customHeight="1" x14ac:dyDescent="0.25">
      <c r="A358" s="2" t="s">
        <v>16</v>
      </c>
      <c r="B358" s="3">
        <v>3</v>
      </c>
      <c r="C358" s="3">
        <v>3</v>
      </c>
      <c r="D358" s="3">
        <v>0</v>
      </c>
      <c r="E358" s="3">
        <v>0</v>
      </c>
      <c r="F358" s="3">
        <v>0</v>
      </c>
      <c r="G358" s="3">
        <v>3</v>
      </c>
    </row>
    <row r="359" spans="1:7" ht="30" customHeight="1" x14ac:dyDescent="0.25">
      <c r="A359" s="4" t="s">
        <v>190</v>
      </c>
      <c r="B359" s="5">
        <v>3</v>
      </c>
      <c r="C359" s="5">
        <v>3</v>
      </c>
      <c r="D359" s="5">
        <v>0</v>
      </c>
      <c r="E359" s="5">
        <v>0</v>
      </c>
      <c r="F359" s="5">
        <v>0</v>
      </c>
      <c r="G359" s="5">
        <v>3</v>
      </c>
    </row>
    <row r="360" spans="1:7" ht="30" customHeight="1" x14ac:dyDescent="0.25">
      <c r="A360" s="2" t="s">
        <v>103</v>
      </c>
      <c r="B360" s="3">
        <v>224</v>
      </c>
      <c r="C360" s="3">
        <v>224</v>
      </c>
      <c r="D360" s="3">
        <v>0</v>
      </c>
      <c r="E360" s="3">
        <v>0</v>
      </c>
      <c r="F360" s="3">
        <v>0</v>
      </c>
      <c r="G360" s="3">
        <v>224</v>
      </c>
    </row>
    <row r="361" spans="1:7" ht="30" customHeight="1" x14ac:dyDescent="0.25">
      <c r="A361" s="2" t="s">
        <v>125</v>
      </c>
      <c r="B361" s="3">
        <v>224</v>
      </c>
      <c r="C361" s="3">
        <v>224</v>
      </c>
      <c r="D361" s="3">
        <v>0</v>
      </c>
      <c r="E361" s="3">
        <v>0</v>
      </c>
      <c r="F361" s="3">
        <v>0</v>
      </c>
      <c r="G361" s="3">
        <v>224</v>
      </c>
    </row>
    <row r="362" spans="1:7" ht="30" customHeight="1" x14ac:dyDescent="0.25">
      <c r="A362" s="4" t="s">
        <v>191</v>
      </c>
      <c r="B362" s="5">
        <v>224</v>
      </c>
      <c r="C362" s="5">
        <v>224</v>
      </c>
      <c r="D362" s="5">
        <v>0</v>
      </c>
      <c r="E362" s="5">
        <v>0</v>
      </c>
      <c r="F362" s="5">
        <v>0</v>
      </c>
      <c r="G362" s="5">
        <v>224</v>
      </c>
    </row>
    <row r="363" spans="1:7" ht="30" customHeight="1" x14ac:dyDescent="0.25">
      <c r="A363" s="2" t="s">
        <v>192</v>
      </c>
      <c r="B363" s="3">
        <v>21989.040000000001</v>
      </c>
      <c r="C363" s="3">
        <v>21989.040000000001</v>
      </c>
      <c r="D363" s="3">
        <v>0</v>
      </c>
      <c r="E363" s="3">
        <v>21989.040000000001</v>
      </c>
      <c r="F363" s="3">
        <v>0</v>
      </c>
      <c r="G363" s="3">
        <v>0</v>
      </c>
    </row>
    <row r="364" spans="1:7" ht="30" customHeight="1" x14ac:dyDescent="0.25">
      <c r="A364" s="2" t="s">
        <v>14</v>
      </c>
      <c r="B364" s="3">
        <v>21989.040000000001</v>
      </c>
      <c r="C364" s="3">
        <v>21989.040000000001</v>
      </c>
      <c r="D364" s="3">
        <v>0</v>
      </c>
      <c r="E364" s="3">
        <v>21989.040000000001</v>
      </c>
      <c r="F364" s="3">
        <v>0</v>
      </c>
      <c r="G364" s="3">
        <v>0</v>
      </c>
    </row>
    <row r="365" spans="1:7" ht="30" customHeight="1" x14ac:dyDescent="0.25">
      <c r="A365" s="2" t="s">
        <v>31</v>
      </c>
      <c r="B365" s="3">
        <v>21989.040000000001</v>
      </c>
      <c r="C365" s="3">
        <v>21989.040000000001</v>
      </c>
      <c r="D365" s="3">
        <v>0</v>
      </c>
      <c r="E365" s="3">
        <v>21989.040000000001</v>
      </c>
      <c r="F365" s="3">
        <v>0</v>
      </c>
      <c r="G365" s="3">
        <v>0</v>
      </c>
    </row>
    <row r="366" spans="1:7" ht="30" customHeight="1" x14ac:dyDescent="0.25">
      <c r="A366" s="2" t="s">
        <v>125</v>
      </c>
      <c r="B366" s="3">
        <v>21989.040000000001</v>
      </c>
      <c r="C366" s="3">
        <v>21989.040000000001</v>
      </c>
      <c r="D366" s="3">
        <v>0</v>
      </c>
      <c r="E366" s="3">
        <v>21989.040000000001</v>
      </c>
      <c r="F366" s="3">
        <v>0</v>
      </c>
      <c r="G366" s="3">
        <v>0</v>
      </c>
    </row>
    <row r="367" spans="1:7" ht="30" customHeight="1" x14ac:dyDescent="0.25">
      <c r="A367" s="4" t="s">
        <v>186</v>
      </c>
      <c r="B367" s="5">
        <v>21989.040000000001</v>
      </c>
      <c r="C367" s="5">
        <v>21989.040000000001</v>
      </c>
      <c r="D367" s="5">
        <v>0</v>
      </c>
      <c r="E367" s="5">
        <v>21989.040000000001</v>
      </c>
      <c r="F367" s="5">
        <v>0</v>
      </c>
      <c r="G367" s="5">
        <v>0</v>
      </c>
    </row>
    <row r="368" spans="1:7" ht="30" customHeight="1" x14ac:dyDescent="0.25">
      <c r="A368" s="2" t="s">
        <v>193</v>
      </c>
      <c r="B368" s="3">
        <v>3.18</v>
      </c>
      <c r="C368" s="3">
        <v>3.18</v>
      </c>
      <c r="D368" s="3">
        <v>0</v>
      </c>
      <c r="E368" s="3">
        <v>0</v>
      </c>
      <c r="F368" s="3">
        <v>0</v>
      </c>
      <c r="G368" s="3">
        <v>3.18</v>
      </c>
    </row>
    <row r="369" spans="1:7" ht="30" customHeight="1" x14ac:dyDescent="0.25">
      <c r="A369" s="2" t="s">
        <v>14</v>
      </c>
      <c r="B369" s="3">
        <v>3.18</v>
      </c>
      <c r="C369" s="3">
        <v>3.18</v>
      </c>
      <c r="D369" s="3">
        <v>0</v>
      </c>
      <c r="E369" s="3">
        <v>0</v>
      </c>
      <c r="F369" s="3">
        <v>0</v>
      </c>
      <c r="G369" s="3">
        <v>3.18</v>
      </c>
    </row>
    <row r="370" spans="1:7" ht="30" customHeight="1" x14ac:dyDescent="0.25">
      <c r="A370" s="2" t="s">
        <v>112</v>
      </c>
      <c r="B370" s="3">
        <v>3.18</v>
      </c>
      <c r="C370" s="3">
        <v>3.18</v>
      </c>
      <c r="D370" s="3">
        <v>0</v>
      </c>
      <c r="E370" s="3">
        <v>0</v>
      </c>
      <c r="F370" s="3">
        <v>0</v>
      </c>
      <c r="G370" s="3">
        <v>3.18</v>
      </c>
    </row>
    <row r="371" spans="1:7" ht="30" customHeight="1" x14ac:dyDescent="0.25">
      <c r="A371" s="2" t="s">
        <v>16</v>
      </c>
      <c r="B371" s="3">
        <v>3.18</v>
      </c>
      <c r="C371" s="3">
        <v>3.18</v>
      </c>
      <c r="D371" s="3">
        <v>0</v>
      </c>
      <c r="E371" s="3">
        <v>0</v>
      </c>
      <c r="F371" s="3">
        <v>0</v>
      </c>
      <c r="G371" s="3">
        <v>3.18</v>
      </c>
    </row>
    <row r="372" spans="1:7" ht="30" customHeight="1" x14ac:dyDescent="0.25">
      <c r="A372" s="4" t="s">
        <v>194</v>
      </c>
      <c r="B372" s="5">
        <v>3.18</v>
      </c>
      <c r="C372" s="5">
        <v>3.18</v>
      </c>
      <c r="D372" s="5">
        <v>0</v>
      </c>
      <c r="E372" s="5">
        <v>0</v>
      </c>
      <c r="F372" s="5">
        <v>0</v>
      </c>
      <c r="G372" s="5">
        <v>3.18</v>
      </c>
    </row>
    <row r="373" spans="1:7" ht="30" customHeight="1" x14ac:dyDescent="0.25">
      <c r="A373" s="6" t="s">
        <v>195</v>
      </c>
      <c r="B373" s="3">
        <v>15715367.789999999</v>
      </c>
      <c r="C373" s="3">
        <v>12061066.48</v>
      </c>
      <c r="D373" s="3">
        <v>3654301.31</v>
      </c>
      <c r="E373" s="3">
        <v>6780409.7800000003</v>
      </c>
      <c r="F373" s="3">
        <v>2818918.85</v>
      </c>
      <c r="G373" s="3">
        <v>6116039.1600000001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opLeftCell="D1" workbookViewId="0">
      <selection activeCell="I15" sqref="I15"/>
    </sheetView>
  </sheetViews>
  <sheetFormatPr defaultRowHeight="20.100000000000001" customHeight="1" x14ac:dyDescent="0.25"/>
  <cols>
    <col min="1" max="1" width="39.28515625" customWidth="1"/>
    <col min="8" max="8" width="61" bestFit="1" customWidth="1"/>
    <col min="9" max="9" width="20.85546875" bestFit="1" customWidth="1"/>
    <col min="10" max="10" width="16.140625" bestFit="1" customWidth="1"/>
    <col min="11" max="11" width="18" bestFit="1" customWidth="1"/>
    <col min="12" max="12" width="14" bestFit="1" customWidth="1"/>
    <col min="13" max="13" width="31.5703125" bestFit="1" customWidth="1"/>
    <col min="14" max="14" width="26.28515625" bestFit="1" customWidth="1"/>
  </cols>
  <sheetData>
    <row r="1" spans="1:14" ht="20.100000000000001" customHeight="1" x14ac:dyDescent="0.25">
      <c r="A1" s="105" t="s">
        <v>0</v>
      </c>
      <c r="B1" s="105" t="s">
        <v>1</v>
      </c>
      <c r="C1" s="105" t="s">
        <v>2</v>
      </c>
      <c r="D1" s="105" t="s">
        <v>3</v>
      </c>
      <c r="E1" s="105" t="s">
        <v>4</v>
      </c>
      <c r="F1" s="105" t="s">
        <v>5</v>
      </c>
      <c r="G1" s="105" t="s">
        <v>6</v>
      </c>
      <c r="H1" s="7" t="s">
        <v>196</v>
      </c>
      <c r="I1" t="s">
        <v>198</v>
      </c>
      <c r="J1" t="s">
        <v>199</v>
      </c>
      <c r="K1" t="s">
        <v>200</v>
      </c>
      <c r="L1" t="s">
        <v>201</v>
      </c>
      <c r="M1" t="s">
        <v>202</v>
      </c>
      <c r="N1" t="s">
        <v>203</v>
      </c>
    </row>
    <row r="2" spans="1:14" ht="20.100000000000001" customHeight="1" x14ac:dyDescent="0.25">
      <c r="A2" s="104" t="s">
        <v>192</v>
      </c>
      <c r="B2" s="101">
        <v>21989.040000000001</v>
      </c>
      <c r="C2" s="101">
        <v>21989.040000000001</v>
      </c>
      <c r="D2" s="101">
        <v>0</v>
      </c>
      <c r="E2" s="101">
        <v>21989.040000000001</v>
      </c>
      <c r="F2" s="101">
        <v>0</v>
      </c>
      <c r="G2" s="101">
        <v>0</v>
      </c>
      <c r="H2" s="8" t="s">
        <v>186</v>
      </c>
      <c r="I2" s="106">
        <v>21989.040000000001</v>
      </c>
      <c r="J2" s="106">
        <v>21989.040000000001</v>
      </c>
      <c r="K2" s="106">
        <v>0</v>
      </c>
      <c r="L2" s="106">
        <v>21989.040000000001</v>
      </c>
      <c r="M2" s="106">
        <v>0</v>
      </c>
      <c r="N2" s="106">
        <v>0</v>
      </c>
    </row>
    <row r="3" spans="1:14" ht="20.100000000000001" customHeight="1" x14ac:dyDescent="0.25">
      <c r="A3" s="104" t="s">
        <v>14</v>
      </c>
      <c r="B3" s="101">
        <v>21989.040000000001</v>
      </c>
      <c r="C3" s="101">
        <v>21989.040000000001</v>
      </c>
      <c r="D3" s="101">
        <v>0</v>
      </c>
      <c r="E3" s="101">
        <v>21989.040000000001</v>
      </c>
      <c r="F3" s="101">
        <v>0</v>
      </c>
      <c r="G3" s="101">
        <v>0</v>
      </c>
      <c r="H3" s="8" t="s">
        <v>125</v>
      </c>
      <c r="I3" s="106">
        <v>21989.040000000001</v>
      </c>
      <c r="J3" s="106">
        <v>21989.040000000001</v>
      </c>
      <c r="K3" s="106">
        <v>0</v>
      </c>
      <c r="L3" s="106">
        <v>21989.040000000001</v>
      </c>
      <c r="M3" s="106">
        <v>0</v>
      </c>
      <c r="N3" s="106">
        <v>0</v>
      </c>
    </row>
    <row r="4" spans="1:14" ht="20.100000000000001" customHeight="1" x14ac:dyDescent="0.25">
      <c r="A4" s="104" t="s">
        <v>31</v>
      </c>
      <c r="B4" s="101">
        <v>21989.040000000001</v>
      </c>
      <c r="C4" s="101">
        <v>21989.040000000001</v>
      </c>
      <c r="D4" s="101">
        <v>0</v>
      </c>
      <c r="E4" s="101">
        <v>21989.040000000001</v>
      </c>
      <c r="F4" s="101">
        <v>0</v>
      </c>
      <c r="G4" s="101">
        <v>0</v>
      </c>
      <c r="H4" s="8" t="s">
        <v>31</v>
      </c>
      <c r="I4" s="106">
        <v>21989.040000000001</v>
      </c>
      <c r="J4" s="106">
        <v>21989.040000000001</v>
      </c>
      <c r="K4" s="106">
        <v>0</v>
      </c>
      <c r="L4" s="106">
        <v>21989.040000000001</v>
      </c>
      <c r="M4" s="106">
        <v>0</v>
      </c>
      <c r="N4" s="106">
        <v>0</v>
      </c>
    </row>
    <row r="5" spans="1:14" ht="20.100000000000001" customHeight="1" x14ac:dyDescent="0.25">
      <c r="A5" s="104" t="s">
        <v>125</v>
      </c>
      <c r="B5" s="101">
        <v>21989.040000000001</v>
      </c>
      <c r="C5" s="101">
        <v>21989.040000000001</v>
      </c>
      <c r="D5" s="101">
        <v>0</v>
      </c>
      <c r="E5" s="101">
        <v>21989.040000000001</v>
      </c>
      <c r="F5" s="101">
        <v>0</v>
      </c>
      <c r="G5" s="101">
        <v>0</v>
      </c>
      <c r="H5" s="8" t="s">
        <v>14</v>
      </c>
      <c r="I5" s="106">
        <v>21989.040000000001</v>
      </c>
      <c r="J5" s="106">
        <v>21989.040000000001</v>
      </c>
      <c r="K5" s="106">
        <v>0</v>
      </c>
      <c r="L5" s="106">
        <v>21989.040000000001</v>
      </c>
      <c r="M5" s="106">
        <v>0</v>
      </c>
      <c r="N5" s="106">
        <v>0</v>
      </c>
    </row>
    <row r="6" spans="1:14" ht="20.100000000000001" customHeight="1" x14ac:dyDescent="0.25">
      <c r="A6" s="102" t="s">
        <v>186</v>
      </c>
      <c r="B6" s="103">
        <v>21989.040000000001</v>
      </c>
      <c r="C6" s="103">
        <v>21989.040000000001</v>
      </c>
      <c r="D6" s="103">
        <v>0</v>
      </c>
      <c r="E6" s="103">
        <v>21989.040000000001</v>
      </c>
      <c r="F6" s="103">
        <v>0</v>
      </c>
      <c r="G6" s="103">
        <v>0</v>
      </c>
      <c r="H6" s="8" t="s">
        <v>192</v>
      </c>
      <c r="I6" s="106">
        <v>21989.040000000001</v>
      </c>
      <c r="J6" s="106">
        <v>21989.040000000001</v>
      </c>
      <c r="K6" s="106">
        <v>0</v>
      </c>
      <c r="L6" s="106">
        <v>21989.040000000001</v>
      </c>
      <c r="M6" s="106">
        <v>0</v>
      </c>
      <c r="N6" s="106">
        <v>0</v>
      </c>
    </row>
    <row r="7" spans="1:14" ht="20.100000000000001" customHeight="1" x14ac:dyDescent="0.25">
      <c r="H7" s="8" t="s">
        <v>197</v>
      </c>
      <c r="I7" s="106">
        <v>109945.20000000001</v>
      </c>
      <c r="J7" s="106">
        <v>109945.20000000001</v>
      </c>
      <c r="K7" s="106">
        <v>0</v>
      </c>
      <c r="L7" s="106">
        <v>109945.20000000001</v>
      </c>
      <c r="M7" s="106">
        <v>0</v>
      </c>
      <c r="N7" s="10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/>
  </sheetViews>
  <sheetFormatPr defaultRowHeight="15" x14ac:dyDescent="0.25"/>
  <cols>
    <col min="1" max="1" width="58.7109375" customWidth="1"/>
    <col min="8" max="8" width="74.42578125" bestFit="1" customWidth="1"/>
    <col min="9" max="9" width="20.85546875" style="9" bestFit="1" customWidth="1"/>
    <col min="10" max="10" width="16.140625" style="9" bestFit="1" customWidth="1"/>
    <col min="11" max="11" width="18" style="9" bestFit="1" customWidth="1"/>
    <col min="12" max="12" width="14" style="9" bestFit="1" customWidth="1"/>
    <col min="13" max="13" width="31.5703125" style="9" bestFit="1" customWidth="1"/>
    <col min="14" max="14" width="26.28515625" style="9" bestFit="1" customWidth="1"/>
  </cols>
  <sheetData>
    <row r="1" spans="1:14" ht="33.75" x14ac:dyDescent="0.25">
      <c r="A1" s="105" t="s">
        <v>0</v>
      </c>
      <c r="B1" s="105" t="s">
        <v>1</v>
      </c>
      <c r="C1" s="105" t="s">
        <v>2</v>
      </c>
      <c r="D1" s="105" t="s">
        <v>3</v>
      </c>
      <c r="E1" s="105" t="s">
        <v>4</v>
      </c>
      <c r="F1" s="105" t="s">
        <v>5</v>
      </c>
      <c r="G1" s="105" t="s">
        <v>6</v>
      </c>
      <c r="H1" s="7" t="s">
        <v>196</v>
      </c>
      <c r="I1" s="9" t="s">
        <v>198</v>
      </c>
      <c r="J1" s="9" t="s">
        <v>199</v>
      </c>
      <c r="K1" s="9" t="s">
        <v>200</v>
      </c>
      <c r="L1" s="9" t="s">
        <v>201</v>
      </c>
      <c r="M1" s="9" t="s">
        <v>202</v>
      </c>
      <c r="N1" s="9" t="s">
        <v>203</v>
      </c>
    </row>
    <row r="2" spans="1:14" ht="20.100000000000001" customHeight="1" x14ac:dyDescent="0.25">
      <c r="A2" s="104" t="s">
        <v>173</v>
      </c>
      <c r="B2" s="101">
        <v>23263.32</v>
      </c>
      <c r="C2" s="101">
        <v>23263.32</v>
      </c>
      <c r="D2" s="101">
        <v>0</v>
      </c>
      <c r="E2" s="101">
        <v>12370</v>
      </c>
      <c r="F2" s="101">
        <v>0</v>
      </c>
      <c r="G2" s="101">
        <v>10893.32</v>
      </c>
      <c r="H2" s="8" t="s">
        <v>187</v>
      </c>
      <c r="I2" s="9">
        <v>1</v>
      </c>
      <c r="J2" s="9">
        <v>1</v>
      </c>
      <c r="K2" s="9">
        <v>0</v>
      </c>
      <c r="L2" s="9">
        <v>0</v>
      </c>
      <c r="M2" s="9">
        <v>0</v>
      </c>
      <c r="N2" s="9">
        <v>1</v>
      </c>
    </row>
    <row r="3" spans="1:14" ht="20.100000000000001" customHeight="1" x14ac:dyDescent="0.25">
      <c r="A3" s="104" t="s">
        <v>14</v>
      </c>
      <c r="B3" s="101">
        <v>23263.32</v>
      </c>
      <c r="C3" s="101">
        <v>23263.32</v>
      </c>
      <c r="D3" s="101">
        <v>0</v>
      </c>
      <c r="E3" s="101">
        <v>12370</v>
      </c>
      <c r="F3" s="101">
        <v>0</v>
      </c>
      <c r="G3" s="101">
        <v>10893.32</v>
      </c>
      <c r="H3" s="8" t="s">
        <v>188</v>
      </c>
      <c r="I3" s="9">
        <v>3067.5</v>
      </c>
      <c r="J3" s="9">
        <v>3067.5</v>
      </c>
      <c r="K3" s="9">
        <v>0</v>
      </c>
      <c r="L3" s="9">
        <v>0</v>
      </c>
      <c r="M3" s="9">
        <v>0</v>
      </c>
      <c r="N3" s="9">
        <v>3067.5</v>
      </c>
    </row>
    <row r="4" spans="1:14" ht="20.100000000000001" customHeight="1" x14ac:dyDescent="0.25">
      <c r="A4" s="104" t="s">
        <v>19</v>
      </c>
      <c r="B4" s="101">
        <v>5676.89</v>
      </c>
      <c r="C4" s="101">
        <v>5676.89</v>
      </c>
      <c r="D4" s="101">
        <v>0</v>
      </c>
      <c r="E4" s="101">
        <v>0</v>
      </c>
      <c r="F4" s="101">
        <v>0</v>
      </c>
      <c r="G4" s="101">
        <v>5676.89</v>
      </c>
      <c r="H4" s="8" t="s">
        <v>190</v>
      </c>
      <c r="I4" s="9">
        <v>3</v>
      </c>
      <c r="J4" s="9">
        <v>3</v>
      </c>
      <c r="K4" s="9">
        <v>0</v>
      </c>
      <c r="L4" s="9">
        <v>0</v>
      </c>
      <c r="M4" s="9">
        <v>0</v>
      </c>
      <c r="N4" s="9">
        <v>3</v>
      </c>
    </row>
    <row r="5" spans="1:14" ht="20.100000000000001" customHeight="1" x14ac:dyDescent="0.25">
      <c r="A5" s="104" t="s">
        <v>16</v>
      </c>
      <c r="B5" s="101">
        <v>5676.89</v>
      </c>
      <c r="C5" s="101">
        <v>5676.89</v>
      </c>
      <c r="D5" s="101">
        <v>0</v>
      </c>
      <c r="E5" s="101">
        <v>0</v>
      </c>
      <c r="F5" s="101">
        <v>0</v>
      </c>
      <c r="G5" s="101">
        <v>5676.89</v>
      </c>
      <c r="H5" s="8" t="s">
        <v>189</v>
      </c>
      <c r="I5" s="9">
        <v>0.57999999999999996</v>
      </c>
      <c r="J5" s="9">
        <v>0.57999999999999996</v>
      </c>
      <c r="K5" s="9">
        <v>0</v>
      </c>
      <c r="L5" s="9">
        <v>0</v>
      </c>
      <c r="M5" s="9">
        <v>0</v>
      </c>
      <c r="N5" s="9">
        <v>0.57999999999999996</v>
      </c>
    </row>
    <row r="6" spans="1:14" ht="20.100000000000001" customHeight="1" x14ac:dyDescent="0.25">
      <c r="A6" s="102" t="s">
        <v>174</v>
      </c>
      <c r="B6" s="103">
        <v>881</v>
      </c>
      <c r="C6" s="103">
        <v>881</v>
      </c>
      <c r="D6" s="103">
        <v>0</v>
      </c>
      <c r="E6" s="103">
        <v>0</v>
      </c>
      <c r="F6" s="103">
        <v>0</v>
      </c>
      <c r="G6" s="103">
        <v>881</v>
      </c>
      <c r="H6" s="8" t="s">
        <v>174</v>
      </c>
      <c r="I6" s="9">
        <v>881</v>
      </c>
      <c r="J6" s="9">
        <v>881</v>
      </c>
      <c r="K6" s="9">
        <v>0</v>
      </c>
      <c r="L6" s="9">
        <v>0</v>
      </c>
      <c r="M6" s="9">
        <v>0</v>
      </c>
      <c r="N6" s="9">
        <v>881</v>
      </c>
    </row>
    <row r="7" spans="1:14" ht="20.100000000000001" customHeight="1" x14ac:dyDescent="0.25">
      <c r="A7" s="102" t="s">
        <v>175</v>
      </c>
      <c r="B7" s="103">
        <v>4.63</v>
      </c>
      <c r="C7" s="103">
        <v>4.63</v>
      </c>
      <c r="D7" s="103">
        <v>0</v>
      </c>
      <c r="E7" s="103">
        <v>0</v>
      </c>
      <c r="F7" s="103">
        <v>0</v>
      </c>
      <c r="G7" s="103">
        <v>4.63</v>
      </c>
      <c r="H7" s="8" t="s">
        <v>175</v>
      </c>
      <c r="I7" s="9">
        <v>4.63</v>
      </c>
      <c r="J7" s="9">
        <v>4.63</v>
      </c>
      <c r="K7" s="9">
        <v>0</v>
      </c>
      <c r="L7" s="9">
        <v>0</v>
      </c>
      <c r="M7" s="9">
        <v>0</v>
      </c>
      <c r="N7" s="9">
        <v>4.63</v>
      </c>
    </row>
    <row r="8" spans="1:14" ht="20.100000000000001" customHeight="1" x14ac:dyDescent="0.25">
      <c r="A8" s="102" t="s">
        <v>176</v>
      </c>
      <c r="B8" s="103">
        <v>51.26</v>
      </c>
      <c r="C8" s="103">
        <v>51.26</v>
      </c>
      <c r="D8" s="103">
        <v>0</v>
      </c>
      <c r="E8" s="103">
        <v>0</v>
      </c>
      <c r="F8" s="103">
        <v>0</v>
      </c>
      <c r="G8" s="103">
        <v>51.26</v>
      </c>
      <c r="H8" s="8" t="s">
        <v>176</v>
      </c>
      <c r="I8" s="9">
        <v>51.26</v>
      </c>
      <c r="J8" s="9">
        <v>51.26</v>
      </c>
      <c r="K8" s="9">
        <v>0</v>
      </c>
      <c r="L8" s="9">
        <v>0</v>
      </c>
      <c r="M8" s="9">
        <v>0</v>
      </c>
      <c r="N8" s="9">
        <v>51.26</v>
      </c>
    </row>
    <row r="9" spans="1:14" ht="20.100000000000001" customHeight="1" x14ac:dyDescent="0.25">
      <c r="A9" s="102" t="s">
        <v>177</v>
      </c>
      <c r="B9" s="103">
        <v>95</v>
      </c>
      <c r="C9" s="103">
        <v>95</v>
      </c>
      <c r="D9" s="103">
        <v>0</v>
      </c>
      <c r="E9" s="103">
        <v>0</v>
      </c>
      <c r="F9" s="103">
        <v>0</v>
      </c>
      <c r="G9" s="103">
        <v>95</v>
      </c>
      <c r="H9" s="8" t="s">
        <v>179</v>
      </c>
      <c r="I9" s="9">
        <v>58.24</v>
      </c>
      <c r="J9" s="9">
        <v>58.24</v>
      </c>
      <c r="K9" s="9">
        <v>0</v>
      </c>
      <c r="L9" s="9">
        <v>0</v>
      </c>
      <c r="M9" s="9">
        <v>0</v>
      </c>
      <c r="N9" s="9">
        <v>58.24</v>
      </c>
    </row>
    <row r="10" spans="1:14" ht="20.100000000000001" customHeight="1" x14ac:dyDescent="0.25">
      <c r="A10" s="102" t="s">
        <v>178</v>
      </c>
      <c r="B10" s="103">
        <v>4645</v>
      </c>
      <c r="C10" s="103">
        <v>4645</v>
      </c>
      <c r="D10" s="103">
        <v>0</v>
      </c>
      <c r="E10" s="103">
        <v>0</v>
      </c>
      <c r="F10" s="103">
        <v>0</v>
      </c>
      <c r="G10" s="103">
        <v>4645</v>
      </c>
      <c r="H10" s="8" t="s">
        <v>180</v>
      </c>
      <c r="I10" s="9">
        <v>500</v>
      </c>
      <c r="J10" s="9">
        <v>500</v>
      </c>
      <c r="K10" s="9">
        <v>0</v>
      </c>
      <c r="L10" s="9">
        <v>0</v>
      </c>
      <c r="M10" s="9">
        <v>0</v>
      </c>
      <c r="N10" s="9">
        <v>500</v>
      </c>
    </row>
    <row r="11" spans="1:14" ht="20.100000000000001" customHeight="1" x14ac:dyDescent="0.25">
      <c r="A11" s="104" t="s">
        <v>30</v>
      </c>
      <c r="B11" s="101">
        <v>1920.35</v>
      </c>
      <c r="C11" s="101">
        <v>1920.35</v>
      </c>
      <c r="D11" s="101">
        <v>0</v>
      </c>
      <c r="E11" s="101">
        <v>0</v>
      </c>
      <c r="F11" s="101">
        <v>0</v>
      </c>
      <c r="G11" s="101">
        <v>1920.35</v>
      </c>
      <c r="H11" s="8" t="s">
        <v>181</v>
      </c>
      <c r="I11" s="9">
        <v>181</v>
      </c>
      <c r="J11" s="9">
        <v>181</v>
      </c>
      <c r="K11" s="9">
        <v>0</v>
      </c>
      <c r="L11" s="9">
        <v>0</v>
      </c>
      <c r="M11" s="9">
        <v>0</v>
      </c>
      <c r="N11" s="9">
        <v>181</v>
      </c>
    </row>
    <row r="12" spans="1:14" ht="20.100000000000001" customHeight="1" x14ac:dyDescent="0.25">
      <c r="A12" s="104" t="s">
        <v>16</v>
      </c>
      <c r="B12" s="101">
        <v>1920.35</v>
      </c>
      <c r="C12" s="101">
        <v>1920.35</v>
      </c>
      <c r="D12" s="101">
        <v>0</v>
      </c>
      <c r="E12" s="101">
        <v>0</v>
      </c>
      <c r="F12" s="101">
        <v>0</v>
      </c>
      <c r="G12" s="101">
        <v>1920.35</v>
      </c>
      <c r="H12" s="8" t="s">
        <v>182</v>
      </c>
      <c r="I12" s="9">
        <v>249.31</v>
      </c>
      <c r="J12" s="9">
        <v>249.31</v>
      </c>
      <c r="K12" s="9">
        <v>0</v>
      </c>
      <c r="L12" s="9">
        <v>0</v>
      </c>
      <c r="M12" s="9">
        <v>0</v>
      </c>
      <c r="N12" s="9">
        <v>249.31</v>
      </c>
    </row>
    <row r="13" spans="1:14" ht="20.100000000000001" customHeight="1" x14ac:dyDescent="0.25">
      <c r="A13" s="102" t="s">
        <v>179</v>
      </c>
      <c r="B13" s="103">
        <v>58.24</v>
      </c>
      <c r="C13" s="103">
        <v>58.24</v>
      </c>
      <c r="D13" s="103">
        <v>0</v>
      </c>
      <c r="E13" s="103">
        <v>0</v>
      </c>
      <c r="F13" s="103">
        <v>0</v>
      </c>
      <c r="G13" s="103">
        <v>58.24</v>
      </c>
      <c r="H13" s="8" t="s">
        <v>183</v>
      </c>
      <c r="I13" s="9">
        <v>0.4</v>
      </c>
      <c r="J13" s="9">
        <v>0.4</v>
      </c>
      <c r="K13" s="9">
        <v>0</v>
      </c>
      <c r="L13" s="9">
        <v>0</v>
      </c>
      <c r="M13" s="9">
        <v>0</v>
      </c>
      <c r="N13" s="9">
        <v>0.4</v>
      </c>
    </row>
    <row r="14" spans="1:14" ht="20.100000000000001" customHeight="1" x14ac:dyDescent="0.25">
      <c r="A14" s="102" t="s">
        <v>180</v>
      </c>
      <c r="B14" s="103">
        <v>500</v>
      </c>
      <c r="C14" s="103">
        <v>500</v>
      </c>
      <c r="D14" s="103">
        <v>0</v>
      </c>
      <c r="E14" s="103">
        <v>0</v>
      </c>
      <c r="F14" s="103">
        <v>0</v>
      </c>
      <c r="G14" s="103">
        <v>500</v>
      </c>
      <c r="H14" s="8" t="s">
        <v>184</v>
      </c>
      <c r="I14" s="9">
        <v>804.8</v>
      </c>
      <c r="J14" s="9">
        <v>804.8</v>
      </c>
      <c r="K14" s="9">
        <v>0</v>
      </c>
      <c r="L14" s="9">
        <v>0</v>
      </c>
      <c r="M14" s="9">
        <v>0</v>
      </c>
      <c r="N14" s="9">
        <v>804.8</v>
      </c>
    </row>
    <row r="15" spans="1:14" ht="20.100000000000001" customHeight="1" x14ac:dyDescent="0.25">
      <c r="A15" s="102" t="s">
        <v>181</v>
      </c>
      <c r="B15" s="103">
        <v>181</v>
      </c>
      <c r="C15" s="103">
        <v>181</v>
      </c>
      <c r="D15" s="103">
        <v>0</v>
      </c>
      <c r="E15" s="103">
        <v>0</v>
      </c>
      <c r="F15" s="103">
        <v>0</v>
      </c>
      <c r="G15" s="103">
        <v>181</v>
      </c>
      <c r="H15" s="8" t="s">
        <v>185</v>
      </c>
      <c r="I15" s="9">
        <v>126.6</v>
      </c>
      <c r="J15" s="9">
        <v>126.6</v>
      </c>
      <c r="K15" s="9">
        <v>0</v>
      </c>
      <c r="L15" s="9">
        <v>0</v>
      </c>
      <c r="M15" s="9">
        <v>0</v>
      </c>
      <c r="N15" s="9">
        <v>126.6</v>
      </c>
    </row>
    <row r="16" spans="1:14" ht="20.100000000000001" customHeight="1" x14ac:dyDescent="0.25">
      <c r="A16" s="102" t="s">
        <v>182</v>
      </c>
      <c r="B16" s="103">
        <v>249.31</v>
      </c>
      <c r="C16" s="103">
        <v>249.31</v>
      </c>
      <c r="D16" s="103">
        <v>0</v>
      </c>
      <c r="E16" s="103">
        <v>0</v>
      </c>
      <c r="F16" s="103">
        <v>0</v>
      </c>
      <c r="G16" s="103">
        <v>249.31</v>
      </c>
      <c r="H16" s="8" t="s">
        <v>177</v>
      </c>
      <c r="I16" s="9">
        <v>95</v>
      </c>
      <c r="J16" s="9">
        <v>95</v>
      </c>
      <c r="K16" s="9">
        <v>0</v>
      </c>
      <c r="L16" s="9">
        <v>0</v>
      </c>
      <c r="M16" s="9">
        <v>0</v>
      </c>
      <c r="N16" s="9">
        <v>95</v>
      </c>
    </row>
    <row r="17" spans="1:14" ht="20.100000000000001" customHeight="1" x14ac:dyDescent="0.25">
      <c r="A17" s="102" t="s">
        <v>183</v>
      </c>
      <c r="B17" s="103">
        <v>0.4</v>
      </c>
      <c r="C17" s="103">
        <v>0.4</v>
      </c>
      <c r="D17" s="103">
        <v>0</v>
      </c>
      <c r="E17" s="103">
        <v>0</v>
      </c>
      <c r="F17" s="103">
        <v>0</v>
      </c>
      <c r="G17" s="103">
        <v>0.4</v>
      </c>
      <c r="H17" s="8" t="s">
        <v>178</v>
      </c>
      <c r="I17" s="9">
        <v>4645</v>
      </c>
      <c r="J17" s="9">
        <v>4645</v>
      </c>
      <c r="K17" s="9">
        <v>0</v>
      </c>
      <c r="L17" s="9">
        <v>0</v>
      </c>
      <c r="M17" s="9">
        <v>0</v>
      </c>
      <c r="N17" s="9">
        <v>4645</v>
      </c>
    </row>
    <row r="18" spans="1:14" ht="20.100000000000001" customHeight="1" x14ac:dyDescent="0.25">
      <c r="A18" s="102" t="s">
        <v>184</v>
      </c>
      <c r="B18" s="103">
        <v>804.8</v>
      </c>
      <c r="C18" s="103">
        <v>804.8</v>
      </c>
      <c r="D18" s="103">
        <v>0</v>
      </c>
      <c r="E18" s="103">
        <v>0</v>
      </c>
      <c r="F18" s="103">
        <v>0</v>
      </c>
      <c r="G18" s="103">
        <v>804.8</v>
      </c>
      <c r="H18" s="8" t="s">
        <v>186</v>
      </c>
      <c r="I18" s="9">
        <v>12370</v>
      </c>
      <c r="J18" s="9">
        <v>12370</v>
      </c>
      <c r="K18" s="9">
        <v>0</v>
      </c>
      <c r="L18" s="9">
        <v>12370</v>
      </c>
      <c r="M18" s="9">
        <v>0</v>
      </c>
      <c r="N18" s="9">
        <v>0</v>
      </c>
    </row>
    <row r="19" spans="1:14" ht="20.100000000000001" customHeight="1" x14ac:dyDescent="0.25">
      <c r="A19" s="102" t="s">
        <v>185</v>
      </c>
      <c r="B19" s="103">
        <v>126.6</v>
      </c>
      <c r="C19" s="103">
        <v>126.6</v>
      </c>
      <c r="D19" s="103">
        <v>0</v>
      </c>
      <c r="E19" s="103">
        <v>0</v>
      </c>
      <c r="F19" s="103">
        <v>0</v>
      </c>
      <c r="G19" s="103">
        <v>126.6</v>
      </c>
      <c r="H19" s="8" t="s">
        <v>191</v>
      </c>
      <c r="I19" s="9">
        <v>224</v>
      </c>
      <c r="J19" s="9">
        <v>224</v>
      </c>
      <c r="K19" s="9">
        <v>0</v>
      </c>
      <c r="L19" s="9">
        <v>0</v>
      </c>
      <c r="M19" s="9">
        <v>0</v>
      </c>
      <c r="N19" s="9">
        <v>224</v>
      </c>
    </row>
    <row r="20" spans="1:14" ht="20.100000000000001" customHeight="1" x14ac:dyDescent="0.25">
      <c r="A20" s="104" t="s">
        <v>31</v>
      </c>
      <c r="B20" s="101">
        <v>12370</v>
      </c>
      <c r="C20" s="101">
        <v>12370</v>
      </c>
      <c r="D20" s="101">
        <v>0</v>
      </c>
      <c r="E20" s="101">
        <v>12370</v>
      </c>
      <c r="F20" s="101">
        <v>0</v>
      </c>
      <c r="G20" s="10">
        <v>0</v>
      </c>
      <c r="H20" s="114" t="s">
        <v>125</v>
      </c>
      <c r="I20" s="115">
        <v>12594</v>
      </c>
      <c r="J20" s="115">
        <v>12594</v>
      </c>
      <c r="K20" s="115">
        <v>0</v>
      </c>
      <c r="L20" s="115">
        <v>12370</v>
      </c>
      <c r="M20" s="115">
        <v>0</v>
      </c>
      <c r="N20" s="115">
        <v>224</v>
      </c>
    </row>
    <row r="21" spans="1:14" ht="20.100000000000001" customHeight="1" x14ac:dyDescent="0.25">
      <c r="A21" s="104" t="s">
        <v>125</v>
      </c>
      <c r="B21" s="101">
        <v>12370</v>
      </c>
      <c r="C21" s="101">
        <v>12370</v>
      </c>
      <c r="D21" s="101">
        <v>0</v>
      </c>
      <c r="E21" s="101">
        <v>12370</v>
      </c>
      <c r="F21" s="101">
        <v>0</v>
      </c>
      <c r="G21" s="10">
        <v>0</v>
      </c>
      <c r="H21" s="114" t="s">
        <v>16</v>
      </c>
      <c r="I21" s="115">
        <v>10669.32</v>
      </c>
      <c r="J21" s="115">
        <v>10669.32</v>
      </c>
      <c r="K21" s="115">
        <v>0</v>
      </c>
      <c r="L21" s="115">
        <v>0</v>
      </c>
      <c r="M21" s="115">
        <v>0</v>
      </c>
      <c r="N21" s="115">
        <v>10669.32</v>
      </c>
    </row>
    <row r="22" spans="1:14" ht="20.100000000000001" customHeight="1" x14ac:dyDescent="0.25">
      <c r="A22" s="102" t="s">
        <v>186</v>
      </c>
      <c r="B22" s="103">
        <v>12370</v>
      </c>
      <c r="C22" s="103">
        <v>12370</v>
      </c>
      <c r="D22" s="103">
        <v>0</v>
      </c>
      <c r="E22" s="103">
        <v>12370</v>
      </c>
      <c r="F22" s="103">
        <v>0</v>
      </c>
      <c r="G22" s="103">
        <v>0</v>
      </c>
      <c r="H22" s="8" t="s">
        <v>19</v>
      </c>
      <c r="I22" s="9">
        <v>5676.89</v>
      </c>
      <c r="J22" s="9">
        <v>5676.89</v>
      </c>
      <c r="K22" s="9">
        <v>0</v>
      </c>
      <c r="L22" s="9">
        <v>0</v>
      </c>
      <c r="M22" s="9">
        <v>0</v>
      </c>
      <c r="N22" s="9">
        <v>5676.89</v>
      </c>
    </row>
    <row r="23" spans="1:14" ht="20.100000000000001" customHeight="1" x14ac:dyDescent="0.25">
      <c r="A23" s="104" t="s">
        <v>62</v>
      </c>
      <c r="B23" s="101">
        <v>3069.08</v>
      </c>
      <c r="C23" s="101">
        <v>3069.08</v>
      </c>
      <c r="D23" s="101">
        <v>0</v>
      </c>
      <c r="E23" s="101">
        <v>0</v>
      </c>
      <c r="F23" s="101">
        <v>0</v>
      </c>
      <c r="G23" s="101">
        <v>3069.08</v>
      </c>
      <c r="H23" s="8" t="s">
        <v>30</v>
      </c>
      <c r="I23" s="9">
        <v>1920.35</v>
      </c>
      <c r="J23" s="9">
        <v>1920.35</v>
      </c>
      <c r="K23" s="9">
        <v>0</v>
      </c>
      <c r="L23" s="9">
        <v>0</v>
      </c>
      <c r="M23" s="9">
        <v>0</v>
      </c>
      <c r="N23" s="9">
        <v>1920.35</v>
      </c>
    </row>
    <row r="24" spans="1:14" ht="20.100000000000001" customHeight="1" x14ac:dyDescent="0.25">
      <c r="A24" s="104" t="s">
        <v>16</v>
      </c>
      <c r="B24" s="101">
        <v>3069.08</v>
      </c>
      <c r="C24" s="101">
        <v>3069.08</v>
      </c>
      <c r="D24" s="101">
        <v>0</v>
      </c>
      <c r="E24" s="101">
        <v>0</v>
      </c>
      <c r="F24" s="101">
        <v>0</v>
      </c>
      <c r="G24" s="101">
        <v>3069.08</v>
      </c>
      <c r="H24" s="8" t="s">
        <v>31</v>
      </c>
      <c r="I24" s="9">
        <v>12370</v>
      </c>
      <c r="J24" s="9">
        <v>12370</v>
      </c>
      <c r="K24" s="9">
        <v>0</v>
      </c>
      <c r="L24" s="9">
        <v>12370</v>
      </c>
      <c r="M24" s="9">
        <v>0</v>
      </c>
      <c r="N24" s="9">
        <v>0</v>
      </c>
    </row>
    <row r="25" spans="1:14" ht="20.100000000000001" customHeight="1" x14ac:dyDescent="0.25">
      <c r="A25" s="102" t="s">
        <v>187</v>
      </c>
      <c r="B25" s="103">
        <v>1</v>
      </c>
      <c r="C25" s="103">
        <v>1</v>
      </c>
      <c r="D25" s="103">
        <v>0</v>
      </c>
      <c r="E25" s="103">
        <v>0</v>
      </c>
      <c r="F25" s="103">
        <v>0</v>
      </c>
      <c r="G25" s="103">
        <v>1</v>
      </c>
      <c r="H25" s="8" t="s">
        <v>62</v>
      </c>
      <c r="I25" s="9">
        <v>3069.08</v>
      </c>
      <c r="J25" s="9">
        <v>3069.08</v>
      </c>
      <c r="K25" s="9">
        <v>0</v>
      </c>
      <c r="L25" s="9">
        <v>0</v>
      </c>
      <c r="M25" s="9">
        <v>0</v>
      </c>
      <c r="N25" s="9">
        <v>3069.08</v>
      </c>
    </row>
    <row r="26" spans="1:14" ht="20.100000000000001" customHeight="1" x14ac:dyDescent="0.25">
      <c r="A26" s="102" t="s">
        <v>188</v>
      </c>
      <c r="B26" s="103">
        <v>3067.5</v>
      </c>
      <c r="C26" s="103">
        <v>3067.5</v>
      </c>
      <c r="D26" s="103">
        <v>0</v>
      </c>
      <c r="E26" s="103">
        <v>0</v>
      </c>
      <c r="F26" s="103">
        <v>0</v>
      </c>
      <c r="G26" s="103">
        <v>3067.5</v>
      </c>
      <c r="H26" s="8" t="s">
        <v>15</v>
      </c>
      <c r="I26" s="9">
        <v>3</v>
      </c>
      <c r="J26" s="9">
        <v>3</v>
      </c>
      <c r="K26" s="9">
        <v>0</v>
      </c>
      <c r="L26" s="9">
        <v>0</v>
      </c>
      <c r="M26" s="9">
        <v>0</v>
      </c>
      <c r="N26" s="9">
        <v>3</v>
      </c>
    </row>
    <row r="27" spans="1:14" ht="20.100000000000001" customHeight="1" x14ac:dyDescent="0.25">
      <c r="A27" s="102" t="s">
        <v>189</v>
      </c>
      <c r="B27" s="103">
        <v>0.57999999999999996</v>
      </c>
      <c r="C27" s="103">
        <v>0.57999999999999996</v>
      </c>
      <c r="D27" s="103">
        <v>0</v>
      </c>
      <c r="E27" s="103">
        <v>0</v>
      </c>
      <c r="F27" s="103">
        <v>0</v>
      </c>
      <c r="G27" s="103">
        <v>0.57999999999999996</v>
      </c>
      <c r="H27" s="8" t="s">
        <v>103</v>
      </c>
      <c r="I27" s="9">
        <v>224</v>
      </c>
      <c r="J27" s="9">
        <v>224</v>
      </c>
      <c r="K27" s="9">
        <v>0</v>
      </c>
      <c r="L27" s="9">
        <v>0</v>
      </c>
      <c r="M27" s="9">
        <v>0</v>
      </c>
      <c r="N27" s="9">
        <v>224</v>
      </c>
    </row>
    <row r="28" spans="1:14" ht="20.100000000000001" customHeight="1" x14ac:dyDescent="0.25">
      <c r="A28" s="104" t="s">
        <v>15</v>
      </c>
      <c r="B28" s="101">
        <v>3</v>
      </c>
      <c r="C28" s="101">
        <v>3</v>
      </c>
      <c r="D28" s="101">
        <v>0</v>
      </c>
      <c r="E28" s="101">
        <v>0</v>
      </c>
      <c r="F28" s="101">
        <v>0</v>
      </c>
      <c r="G28" s="101">
        <v>3</v>
      </c>
      <c r="H28" s="8" t="s">
        <v>14</v>
      </c>
      <c r="I28" s="9">
        <v>23263.32</v>
      </c>
      <c r="J28" s="9">
        <v>23263.32</v>
      </c>
      <c r="K28" s="9">
        <v>0</v>
      </c>
      <c r="L28" s="9">
        <v>12370</v>
      </c>
      <c r="M28" s="9">
        <v>0</v>
      </c>
      <c r="N28" s="9">
        <v>10893.32</v>
      </c>
    </row>
    <row r="29" spans="1:14" ht="20.100000000000001" customHeight="1" x14ac:dyDescent="0.25">
      <c r="A29" s="104" t="s">
        <v>16</v>
      </c>
      <c r="B29" s="101">
        <v>3</v>
      </c>
      <c r="C29" s="101">
        <v>3</v>
      </c>
      <c r="D29" s="101">
        <v>0</v>
      </c>
      <c r="E29" s="101">
        <v>0</v>
      </c>
      <c r="F29" s="101">
        <v>0</v>
      </c>
      <c r="G29" s="101">
        <v>3</v>
      </c>
      <c r="H29" s="8" t="s">
        <v>173</v>
      </c>
      <c r="I29" s="9">
        <v>23263.32</v>
      </c>
      <c r="J29" s="9">
        <v>23263.32</v>
      </c>
      <c r="K29" s="9">
        <v>0</v>
      </c>
      <c r="L29" s="9">
        <v>12370</v>
      </c>
      <c r="M29" s="9">
        <v>0</v>
      </c>
      <c r="N29" s="9">
        <v>10893.32</v>
      </c>
    </row>
    <row r="30" spans="1:14" ht="20.100000000000001" customHeight="1" x14ac:dyDescent="0.25">
      <c r="A30" s="102" t="s">
        <v>190</v>
      </c>
      <c r="B30" s="103">
        <v>3</v>
      </c>
      <c r="C30" s="103">
        <v>3</v>
      </c>
      <c r="D30" s="103">
        <v>0</v>
      </c>
      <c r="E30" s="103">
        <v>0</v>
      </c>
      <c r="F30" s="103">
        <v>0</v>
      </c>
      <c r="G30" s="103">
        <v>3</v>
      </c>
      <c r="H30" s="8" t="s">
        <v>197</v>
      </c>
      <c r="I30" s="9">
        <v>116316.6</v>
      </c>
      <c r="J30" s="9">
        <v>116316.6</v>
      </c>
      <c r="K30" s="9">
        <v>0</v>
      </c>
      <c r="L30" s="9">
        <v>61850</v>
      </c>
      <c r="M30" s="9">
        <v>0</v>
      </c>
      <c r="N30" s="9">
        <v>54466.6</v>
      </c>
    </row>
    <row r="31" spans="1:14" ht="20.100000000000001" customHeight="1" x14ac:dyDescent="0.25">
      <c r="A31" s="104" t="s">
        <v>103</v>
      </c>
      <c r="B31" s="101">
        <v>224</v>
      </c>
      <c r="C31" s="101">
        <v>224</v>
      </c>
      <c r="D31" s="101">
        <v>0</v>
      </c>
      <c r="E31" s="101">
        <v>0</v>
      </c>
      <c r="F31" s="101">
        <v>0</v>
      </c>
      <c r="G31" s="101">
        <v>224</v>
      </c>
    </row>
    <row r="32" spans="1:14" ht="20.100000000000001" customHeight="1" x14ac:dyDescent="0.25">
      <c r="A32" s="104" t="s">
        <v>125</v>
      </c>
      <c r="B32" s="101">
        <v>224</v>
      </c>
      <c r="C32" s="101">
        <v>224</v>
      </c>
      <c r="D32" s="101">
        <v>0</v>
      </c>
      <c r="E32" s="101">
        <v>0</v>
      </c>
      <c r="F32" s="101">
        <v>0</v>
      </c>
      <c r="G32" s="101">
        <v>224</v>
      </c>
    </row>
    <row r="33" spans="1:7" ht="20.100000000000001" customHeight="1" x14ac:dyDescent="0.25">
      <c r="A33" s="102" t="s">
        <v>191</v>
      </c>
      <c r="B33" s="103">
        <v>224</v>
      </c>
      <c r="C33" s="103">
        <v>224</v>
      </c>
      <c r="D33" s="103">
        <v>0</v>
      </c>
      <c r="E33" s="103">
        <v>0</v>
      </c>
      <c r="F33" s="103">
        <v>0</v>
      </c>
      <c r="G33" s="103">
        <v>224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workbookViewId="0">
      <selection sqref="A1:G1"/>
    </sheetView>
  </sheetViews>
  <sheetFormatPr defaultRowHeight="15" x14ac:dyDescent="0.25"/>
  <cols>
    <col min="1" max="1" width="55.85546875" customWidth="1"/>
    <col min="8" max="8" width="76.42578125" bestFit="1" customWidth="1"/>
    <col min="9" max="9" width="20.85546875" style="9" bestFit="1" customWidth="1"/>
    <col min="10" max="10" width="16.140625" style="9" bestFit="1" customWidth="1"/>
    <col min="11" max="11" width="18" style="9" bestFit="1" customWidth="1"/>
    <col min="12" max="12" width="14" style="9" bestFit="1" customWidth="1"/>
    <col min="13" max="13" width="31.5703125" style="9" bestFit="1" customWidth="1"/>
    <col min="14" max="14" width="26.28515625" style="9" bestFit="1" customWidth="1"/>
  </cols>
  <sheetData>
    <row r="1" spans="1:14" ht="33.75" x14ac:dyDescent="0.25">
      <c r="A1" s="105" t="s">
        <v>0</v>
      </c>
      <c r="B1" s="105" t="s">
        <v>1</v>
      </c>
      <c r="C1" s="105" t="s">
        <v>2</v>
      </c>
      <c r="D1" s="105" t="s">
        <v>3</v>
      </c>
      <c r="E1" s="105" t="s">
        <v>4</v>
      </c>
      <c r="F1" s="105" t="s">
        <v>5</v>
      </c>
      <c r="G1" s="105" t="s">
        <v>6</v>
      </c>
      <c r="H1" s="7" t="s">
        <v>196</v>
      </c>
      <c r="I1" s="9" t="s">
        <v>198</v>
      </c>
      <c r="J1" s="9" t="s">
        <v>199</v>
      </c>
      <c r="K1" s="9" t="s">
        <v>200</v>
      </c>
      <c r="L1" s="9" t="s">
        <v>201</v>
      </c>
      <c r="M1" s="9" t="s">
        <v>202</v>
      </c>
      <c r="N1" s="9" t="s">
        <v>203</v>
      </c>
    </row>
    <row r="2" spans="1:14" ht="20.100000000000001" customHeight="1" x14ac:dyDescent="0.25">
      <c r="A2" s="104" t="s">
        <v>128</v>
      </c>
      <c r="B2" s="101">
        <v>528369.28</v>
      </c>
      <c r="C2" s="101">
        <v>528369.28</v>
      </c>
      <c r="D2" s="101">
        <v>0</v>
      </c>
      <c r="E2" s="101">
        <v>10600</v>
      </c>
      <c r="F2" s="101">
        <v>549.20000000000005</v>
      </c>
      <c r="G2" s="101">
        <v>517220.08</v>
      </c>
      <c r="H2" s="8" t="s">
        <v>126</v>
      </c>
      <c r="I2" s="9">
        <v>65123.08</v>
      </c>
      <c r="J2" s="9">
        <v>65123.08</v>
      </c>
      <c r="K2" s="9">
        <v>0</v>
      </c>
      <c r="L2" s="9">
        <v>0</v>
      </c>
      <c r="M2" s="9">
        <v>0</v>
      </c>
      <c r="N2" s="9">
        <v>65123.08</v>
      </c>
    </row>
    <row r="3" spans="1:14" ht="20.100000000000001" customHeight="1" x14ac:dyDescent="0.25">
      <c r="A3" s="104" t="s">
        <v>14</v>
      </c>
      <c r="B3" s="101">
        <v>528369.28</v>
      </c>
      <c r="C3" s="101">
        <v>528369.28</v>
      </c>
      <c r="D3" s="101">
        <v>0</v>
      </c>
      <c r="E3" s="101">
        <v>10600</v>
      </c>
      <c r="F3" s="101">
        <v>549.20000000000005</v>
      </c>
      <c r="G3" s="101">
        <v>517220.08</v>
      </c>
      <c r="H3" s="8" t="s">
        <v>166</v>
      </c>
      <c r="I3" s="9">
        <v>4037.26</v>
      </c>
      <c r="J3" s="9">
        <v>4037.26</v>
      </c>
      <c r="K3" s="9">
        <v>0</v>
      </c>
      <c r="L3" s="9">
        <v>0</v>
      </c>
      <c r="M3" s="9">
        <v>0</v>
      </c>
      <c r="N3" s="9">
        <v>4037.26</v>
      </c>
    </row>
    <row r="4" spans="1:14" ht="20.100000000000001" customHeight="1" x14ac:dyDescent="0.25">
      <c r="A4" s="104" t="s">
        <v>19</v>
      </c>
      <c r="B4" s="101">
        <v>59.2</v>
      </c>
      <c r="C4" s="101">
        <v>59.2</v>
      </c>
      <c r="D4" s="101">
        <v>0</v>
      </c>
      <c r="E4" s="101">
        <v>0</v>
      </c>
      <c r="F4" s="101">
        <v>0</v>
      </c>
      <c r="G4" s="101">
        <v>59.2</v>
      </c>
      <c r="H4" s="8" t="s">
        <v>153</v>
      </c>
      <c r="I4" s="9">
        <v>1665</v>
      </c>
      <c r="J4" s="9">
        <v>1665</v>
      </c>
      <c r="K4" s="9">
        <v>0</v>
      </c>
      <c r="L4" s="9">
        <v>0</v>
      </c>
      <c r="M4" s="9">
        <v>0</v>
      </c>
      <c r="N4" s="9">
        <v>1665</v>
      </c>
    </row>
    <row r="5" spans="1:14" ht="20.100000000000001" customHeight="1" x14ac:dyDescent="0.25">
      <c r="A5" s="104" t="s">
        <v>125</v>
      </c>
      <c r="B5" s="101">
        <v>59.2</v>
      </c>
      <c r="C5" s="101">
        <v>59.2</v>
      </c>
      <c r="D5" s="101">
        <v>0</v>
      </c>
      <c r="E5" s="101">
        <v>0</v>
      </c>
      <c r="F5" s="101">
        <v>0</v>
      </c>
      <c r="G5" s="101">
        <v>59.2</v>
      </c>
      <c r="H5" s="8" t="s">
        <v>154</v>
      </c>
      <c r="I5" s="9">
        <v>6348.4</v>
      </c>
      <c r="J5" s="9">
        <v>6348.4</v>
      </c>
      <c r="K5" s="9">
        <v>0</v>
      </c>
      <c r="L5" s="9">
        <v>0</v>
      </c>
      <c r="M5" s="9">
        <v>0</v>
      </c>
      <c r="N5" s="9">
        <v>6348.4</v>
      </c>
    </row>
    <row r="6" spans="1:14" ht="20.100000000000001" customHeight="1" x14ac:dyDescent="0.25">
      <c r="A6" s="104" t="s">
        <v>23</v>
      </c>
      <c r="B6" s="101">
        <v>549.20000000000005</v>
      </c>
      <c r="C6" s="101">
        <v>549.20000000000005</v>
      </c>
      <c r="D6" s="101">
        <v>0</v>
      </c>
      <c r="E6" s="101">
        <v>0</v>
      </c>
      <c r="F6" s="101">
        <v>549.20000000000005</v>
      </c>
      <c r="G6" s="101">
        <v>0</v>
      </c>
      <c r="H6" s="8" t="s">
        <v>147</v>
      </c>
      <c r="I6" s="9">
        <v>28852.45</v>
      </c>
      <c r="J6" s="9">
        <v>28852.45</v>
      </c>
      <c r="K6" s="9">
        <v>0</v>
      </c>
      <c r="L6" s="9">
        <v>0</v>
      </c>
      <c r="M6" s="9">
        <v>0</v>
      </c>
      <c r="N6" s="9">
        <v>28852.45</v>
      </c>
    </row>
    <row r="7" spans="1:14" ht="20.100000000000001" customHeight="1" x14ac:dyDescent="0.25">
      <c r="A7" s="104" t="s">
        <v>16</v>
      </c>
      <c r="B7" s="101">
        <v>549.20000000000005</v>
      </c>
      <c r="C7" s="101">
        <v>549.20000000000005</v>
      </c>
      <c r="D7" s="101">
        <v>0</v>
      </c>
      <c r="E7" s="101">
        <v>0</v>
      </c>
      <c r="F7" s="101">
        <v>549.20000000000005</v>
      </c>
      <c r="G7" s="101">
        <v>0</v>
      </c>
      <c r="H7" s="8" t="s">
        <v>93</v>
      </c>
      <c r="I7" s="9">
        <v>30000</v>
      </c>
      <c r="J7" s="9">
        <v>30000</v>
      </c>
      <c r="K7" s="9">
        <v>0</v>
      </c>
      <c r="L7" s="9">
        <v>0</v>
      </c>
      <c r="M7" s="9">
        <v>0</v>
      </c>
      <c r="N7" s="9">
        <v>30000</v>
      </c>
    </row>
    <row r="8" spans="1:14" ht="20.100000000000001" customHeight="1" x14ac:dyDescent="0.25">
      <c r="A8" s="102" t="s">
        <v>129</v>
      </c>
      <c r="B8" s="103">
        <v>549.20000000000005</v>
      </c>
      <c r="C8" s="103">
        <v>549.20000000000005</v>
      </c>
      <c r="D8" s="103">
        <v>0</v>
      </c>
      <c r="E8" s="103">
        <v>0</v>
      </c>
      <c r="F8" s="103">
        <v>549.20000000000005</v>
      </c>
      <c r="G8" s="103">
        <v>0</v>
      </c>
      <c r="H8" s="8" t="s">
        <v>134</v>
      </c>
      <c r="I8" s="9">
        <v>4000</v>
      </c>
      <c r="J8" s="9">
        <v>4000</v>
      </c>
      <c r="K8" s="9">
        <v>0</v>
      </c>
      <c r="L8" s="9">
        <v>0</v>
      </c>
      <c r="M8" s="9">
        <v>0</v>
      </c>
      <c r="N8" s="9">
        <v>4000</v>
      </c>
    </row>
    <row r="9" spans="1:14" ht="20.100000000000001" customHeight="1" x14ac:dyDescent="0.25">
      <c r="A9" s="104" t="s">
        <v>30</v>
      </c>
      <c r="B9" s="101">
        <v>85506.48</v>
      </c>
      <c r="C9" s="101">
        <v>85506.48</v>
      </c>
      <c r="D9" s="101">
        <v>0</v>
      </c>
      <c r="E9" s="101">
        <v>10600</v>
      </c>
      <c r="F9" s="101">
        <v>0</v>
      </c>
      <c r="G9" s="101">
        <v>74906.48</v>
      </c>
      <c r="H9" s="8" t="s">
        <v>148</v>
      </c>
      <c r="I9" s="9">
        <v>120.2</v>
      </c>
      <c r="J9" s="9">
        <v>120.2</v>
      </c>
      <c r="K9" s="9">
        <v>0</v>
      </c>
      <c r="L9" s="9">
        <v>0</v>
      </c>
      <c r="M9" s="9">
        <v>0</v>
      </c>
      <c r="N9" s="9">
        <v>120.2</v>
      </c>
    </row>
    <row r="10" spans="1:14" ht="20.100000000000001" customHeight="1" x14ac:dyDescent="0.25">
      <c r="A10" s="104" t="s">
        <v>16</v>
      </c>
      <c r="B10" s="101">
        <v>85506.48</v>
      </c>
      <c r="C10" s="101">
        <v>85506.48</v>
      </c>
      <c r="D10" s="101">
        <v>0</v>
      </c>
      <c r="E10" s="101">
        <v>10600</v>
      </c>
      <c r="F10" s="101">
        <v>0</v>
      </c>
      <c r="G10" s="101">
        <v>74906.48</v>
      </c>
      <c r="H10" s="8" t="s">
        <v>149</v>
      </c>
      <c r="I10" s="9">
        <v>1801.75</v>
      </c>
      <c r="J10" s="9">
        <v>1801.75</v>
      </c>
      <c r="K10" s="9">
        <v>0</v>
      </c>
      <c r="L10" s="9">
        <v>0</v>
      </c>
      <c r="M10" s="9">
        <v>0</v>
      </c>
      <c r="N10" s="9">
        <v>1801.75</v>
      </c>
    </row>
    <row r="11" spans="1:14" ht="20.100000000000001" customHeight="1" x14ac:dyDescent="0.25">
      <c r="A11" s="102" t="s">
        <v>126</v>
      </c>
      <c r="B11" s="103">
        <v>65123.08</v>
      </c>
      <c r="C11" s="103">
        <v>65123.08</v>
      </c>
      <c r="D11" s="103">
        <v>0</v>
      </c>
      <c r="E11" s="103">
        <v>0</v>
      </c>
      <c r="F11" s="103">
        <v>0</v>
      </c>
      <c r="G11" s="103">
        <v>65123.08</v>
      </c>
      <c r="H11" s="8" t="s">
        <v>150</v>
      </c>
      <c r="I11" s="9">
        <v>795.5</v>
      </c>
      <c r="J11" s="9">
        <v>795.5</v>
      </c>
      <c r="K11" s="9">
        <v>0</v>
      </c>
      <c r="L11" s="9">
        <v>0</v>
      </c>
      <c r="M11" s="9">
        <v>0</v>
      </c>
      <c r="N11" s="9">
        <v>795.5</v>
      </c>
    </row>
    <row r="12" spans="1:14" ht="20.100000000000001" customHeight="1" x14ac:dyDescent="0.25">
      <c r="A12" s="102" t="s">
        <v>130</v>
      </c>
      <c r="B12" s="103">
        <v>4016.6</v>
      </c>
      <c r="C12" s="103">
        <v>4016.6</v>
      </c>
      <c r="D12" s="103">
        <v>0</v>
      </c>
      <c r="E12" s="103">
        <v>0</v>
      </c>
      <c r="F12" s="103">
        <v>0</v>
      </c>
      <c r="G12" s="103">
        <v>4016.6</v>
      </c>
      <c r="H12" s="8" t="s">
        <v>135</v>
      </c>
      <c r="I12" s="9">
        <v>478</v>
      </c>
      <c r="J12" s="9">
        <v>478</v>
      </c>
      <c r="K12" s="9">
        <v>0</v>
      </c>
      <c r="L12" s="9">
        <v>0</v>
      </c>
      <c r="M12" s="9">
        <v>0</v>
      </c>
      <c r="N12" s="9">
        <v>478</v>
      </c>
    </row>
    <row r="13" spans="1:14" ht="20.100000000000001" customHeight="1" x14ac:dyDescent="0.25">
      <c r="A13" s="102" t="s">
        <v>131</v>
      </c>
      <c r="B13" s="103">
        <v>10600</v>
      </c>
      <c r="C13" s="103">
        <v>10600</v>
      </c>
      <c r="D13" s="103">
        <v>0</v>
      </c>
      <c r="E13" s="103">
        <v>10600</v>
      </c>
      <c r="F13" s="103">
        <v>0</v>
      </c>
      <c r="G13" s="103">
        <v>0</v>
      </c>
      <c r="H13" s="8" t="s">
        <v>155</v>
      </c>
      <c r="I13" s="9">
        <v>6</v>
      </c>
      <c r="J13" s="9">
        <v>6</v>
      </c>
      <c r="K13" s="9">
        <v>0</v>
      </c>
      <c r="L13" s="9">
        <v>0</v>
      </c>
      <c r="M13" s="9">
        <v>0</v>
      </c>
      <c r="N13" s="9">
        <v>6</v>
      </c>
    </row>
    <row r="14" spans="1:14" ht="20.100000000000001" customHeight="1" x14ac:dyDescent="0.25">
      <c r="A14" s="102" t="s">
        <v>132</v>
      </c>
      <c r="B14" s="103">
        <v>5175.8</v>
      </c>
      <c r="C14" s="103">
        <v>5175.8</v>
      </c>
      <c r="D14" s="103">
        <v>0</v>
      </c>
      <c r="E14" s="103">
        <v>0</v>
      </c>
      <c r="F14" s="103">
        <v>0</v>
      </c>
      <c r="G14" s="103">
        <v>5175.8</v>
      </c>
      <c r="H14" s="8" t="s">
        <v>170</v>
      </c>
      <c r="I14" s="9">
        <v>2900</v>
      </c>
      <c r="J14" s="9">
        <v>2900</v>
      </c>
      <c r="K14" s="9">
        <v>0</v>
      </c>
      <c r="L14" s="9">
        <v>0</v>
      </c>
      <c r="M14" s="9">
        <v>0</v>
      </c>
      <c r="N14" s="9">
        <v>2900</v>
      </c>
    </row>
    <row r="15" spans="1:14" ht="20.100000000000001" customHeight="1" x14ac:dyDescent="0.25">
      <c r="A15" s="102" t="s">
        <v>133</v>
      </c>
      <c r="B15" s="103">
        <v>591</v>
      </c>
      <c r="C15" s="103">
        <v>591</v>
      </c>
      <c r="D15" s="103">
        <v>0</v>
      </c>
      <c r="E15" s="103">
        <v>0</v>
      </c>
      <c r="F15" s="103">
        <v>0</v>
      </c>
      <c r="G15" s="103">
        <v>591</v>
      </c>
      <c r="H15" s="8" t="s">
        <v>171</v>
      </c>
      <c r="I15" s="9">
        <v>16968.11</v>
      </c>
      <c r="J15" s="9">
        <v>16968.11</v>
      </c>
      <c r="K15" s="9">
        <v>0</v>
      </c>
      <c r="L15" s="9">
        <v>0</v>
      </c>
      <c r="M15" s="9">
        <v>0</v>
      </c>
      <c r="N15" s="9">
        <v>16968.11</v>
      </c>
    </row>
    <row r="16" spans="1:14" ht="20.100000000000001" customHeight="1" x14ac:dyDescent="0.25">
      <c r="A16" s="104" t="s">
        <v>31</v>
      </c>
      <c r="B16" s="101">
        <v>39308.589999999997</v>
      </c>
      <c r="C16" s="101">
        <v>39308.589999999997</v>
      </c>
      <c r="D16" s="101">
        <v>0</v>
      </c>
      <c r="E16" s="101">
        <v>0</v>
      </c>
      <c r="F16" s="101">
        <v>0</v>
      </c>
      <c r="G16" s="101">
        <v>39308.589999999997</v>
      </c>
      <c r="H16" s="8" t="s">
        <v>168</v>
      </c>
      <c r="I16" s="9">
        <v>2177</v>
      </c>
      <c r="J16" s="9">
        <v>2177</v>
      </c>
      <c r="K16" s="9">
        <v>0</v>
      </c>
      <c r="L16" s="9">
        <v>0</v>
      </c>
      <c r="M16" s="9">
        <v>0</v>
      </c>
      <c r="N16" s="9">
        <v>2177</v>
      </c>
    </row>
    <row r="17" spans="1:14" ht="20.100000000000001" customHeight="1" x14ac:dyDescent="0.25">
      <c r="A17" s="104" t="s">
        <v>21</v>
      </c>
      <c r="B17" s="101">
        <v>981.23</v>
      </c>
      <c r="C17" s="101">
        <v>981.23</v>
      </c>
      <c r="D17" s="101">
        <v>0</v>
      </c>
      <c r="E17" s="101">
        <v>0</v>
      </c>
      <c r="F17" s="101">
        <v>0</v>
      </c>
      <c r="G17" s="101">
        <v>981.23</v>
      </c>
      <c r="H17" s="8" t="s">
        <v>169</v>
      </c>
      <c r="I17" s="9">
        <v>981</v>
      </c>
      <c r="J17" s="9">
        <v>981</v>
      </c>
      <c r="K17" s="9">
        <v>0</v>
      </c>
      <c r="L17" s="9">
        <v>0</v>
      </c>
      <c r="M17" s="9">
        <v>0</v>
      </c>
      <c r="N17" s="9">
        <v>981</v>
      </c>
    </row>
    <row r="18" spans="1:14" ht="20.100000000000001" customHeight="1" x14ac:dyDescent="0.25">
      <c r="A18" s="104" t="s">
        <v>125</v>
      </c>
      <c r="B18" s="101">
        <v>250.8</v>
      </c>
      <c r="C18" s="101">
        <v>250.8</v>
      </c>
      <c r="D18" s="101">
        <v>0</v>
      </c>
      <c r="E18" s="101">
        <v>0</v>
      </c>
      <c r="F18" s="101">
        <v>0</v>
      </c>
      <c r="G18" s="101">
        <v>250.8</v>
      </c>
      <c r="H18" s="8" t="s">
        <v>167</v>
      </c>
      <c r="I18" s="9">
        <v>5000</v>
      </c>
      <c r="J18" s="9">
        <v>5000</v>
      </c>
      <c r="K18" s="9">
        <v>0</v>
      </c>
      <c r="L18" s="9">
        <v>0</v>
      </c>
      <c r="M18" s="9">
        <v>0</v>
      </c>
      <c r="N18" s="9">
        <v>5000</v>
      </c>
    </row>
    <row r="19" spans="1:14" ht="20.100000000000001" customHeight="1" x14ac:dyDescent="0.25">
      <c r="A19" s="104" t="s">
        <v>16</v>
      </c>
      <c r="B19" s="101">
        <v>38076.559999999998</v>
      </c>
      <c r="C19" s="101">
        <v>38076.559999999998</v>
      </c>
      <c r="D19" s="101">
        <v>0</v>
      </c>
      <c r="E19" s="101">
        <v>0</v>
      </c>
      <c r="F19" s="101">
        <v>0</v>
      </c>
      <c r="G19" s="101">
        <v>38076.559999999998</v>
      </c>
      <c r="H19" s="8" t="s">
        <v>151</v>
      </c>
      <c r="I19" s="9">
        <v>15</v>
      </c>
      <c r="J19" s="9">
        <v>15</v>
      </c>
      <c r="K19" s="9">
        <v>0</v>
      </c>
      <c r="L19" s="9">
        <v>0</v>
      </c>
      <c r="M19" s="9">
        <v>0</v>
      </c>
      <c r="N19" s="9">
        <v>15</v>
      </c>
    </row>
    <row r="20" spans="1:14" ht="20.100000000000001" customHeight="1" x14ac:dyDescent="0.25">
      <c r="A20" s="102" t="s">
        <v>134</v>
      </c>
      <c r="B20" s="103">
        <v>4000</v>
      </c>
      <c r="C20" s="103">
        <v>4000</v>
      </c>
      <c r="D20" s="103">
        <v>0</v>
      </c>
      <c r="E20" s="103">
        <v>0</v>
      </c>
      <c r="F20" s="103">
        <v>0</v>
      </c>
      <c r="G20" s="103">
        <v>4000</v>
      </c>
      <c r="H20" s="8" t="s">
        <v>152</v>
      </c>
      <c r="I20" s="9">
        <v>9377.99</v>
      </c>
      <c r="J20" s="9">
        <v>9377.99</v>
      </c>
      <c r="K20" s="9">
        <v>0</v>
      </c>
      <c r="L20" s="9">
        <v>0</v>
      </c>
      <c r="M20" s="9">
        <v>0</v>
      </c>
      <c r="N20" s="9">
        <v>9377.99</v>
      </c>
    </row>
    <row r="21" spans="1:14" ht="20.100000000000001" customHeight="1" x14ac:dyDescent="0.25">
      <c r="A21" s="102" t="s">
        <v>135</v>
      </c>
      <c r="B21" s="103">
        <v>478</v>
      </c>
      <c r="C21" s="103">
        <v>478</v>
      </c>
      <c r="D21" s="103">
        <v>0</v>
      </c>
      <c r="E21" s="103">
        <v>0</v>
      </c>
      <c r="F21" s="103">
        <v>0</v>
      </c>
      <c r="G21" s="103">
        <v>478</v>
      </c>
      <c r="H21" s="8" t="s">
        <v>136</v>
      </c>
      <c r="I21" s="9">
        <v>1136.7</v>
      </c>
      <c r="J21" s="9">
        <v>1136.7</v>
      </c>
      <c r="K21" s="9">
        <v>0</v>
      </c>
      <c r="L21" s="9">
        <v>0</v>
      </c>
      <c r="M21" s="9">
        <v>0</v>
      </c>
      <c r="N21" s="9">
        <v>1136.7</v>
      </c>
    </row>
    <row r="22" spans="1:14" ht="20.100000000000001" customHeight="1" x14ac:dyDescent="0.25">
      <c r="A22" s="102" t="s">
        <v>136</v>
      </c>
      <c r="B22" s="103">
        <v>1136.7</v>
      </c>
      <c r="C22" s="103">
        <v>1136.7</v>
      </c>
      <c r="D22" s="103">
        <v>0</v>
      </c>
      <c r="E22" s="103">
        <v>0</v>
      </c>
      <c r="F22" s="103">
        <v>0</v>
      </c>
      <c r="G22" s="103">
        <v>1136.7</v>
      </c>
      <c r="H22" s="8" t="s">
        <v>137</v>
      </c>
      <c r="I22" s="9">
        <v>555.5</v>
      </c>
      <c r="J22" s="9">
        <v>555.5</v>
      </c>
      <c r="K22" s="9">
        <v>0</v>
      </c>
      <c r="L22" s="9">
        <v>0</v>
      </c>
      <c r="M22" s="9">
        <v>0</v>
      </c>
      <c r="N22" s="9">
        <v>555.5</v>
      </c>
    </row>
    <row r="23" spans="1:14" ht="20.100000000000001" customHeight="1" x14ac:dyDescent="0.25">
      <c r="A23" s="102" t="s">
        <v>137</v>
      </c>
      <c r="B23" s="103">
        <v>555.5</v>
      </c>
      <c r="C23" s="103">
        <v>555.5</v>
      </c>
      <c r="D23" s="103">
        <v>0</v>
      </c>
      <c r="E23" s="103">
        <v>0</v>
      </c>
      <c r="F23" s="103">
        <v>0</v>
      </c>
      <c r="G23" s="103">
        <v>555.5</v>
      </c>
      <c r="H23" s="8" t="s">
        <v>138</v>
      </c>
      <c r="I23" s="9">
        <v>220.56</v>
      </c>
      <c r="J23" s="9">
        <v>220.56</v>
      </c>
      <c r="K23" s="9">
        <v>0</v>
      </c>
      <c r="L23" s="9">
        <v>0</v>
      </c>
      <c r="M23" s="9">
        <v>0</v>
      </c>
      <c r="N23" s="9">
        <v>220.56</v>
      </c>
    </row>
    <row r="24" spans="1:14" ht="20.100000000000001" customHeight="1" x14ac:dyDescent="0.25">
      <c r="A24" s="102" t="s">
        <v>138</v>
      </c>
      <c r="B24" s="103">
        <v>220.56</v>
      </c>
      <c r="C24" s="103">
        <v>220.56</v>
      </c>
      <c r="D24" s="103">
        <v>0</v>
      </c>
      <c r="E24" s="103">
        <v>0</v>
      </c>
      <c r="F24" s="103">
        <v>0</v>
      </c>
      <c r="G24" s="103">
        <v>220.56</v>
      </c>
      <c r="H24" s="8" t="s">
        <v>34</v>
      </c>
      <c r="I24" s="9">
        <v>2120</v>
      </c>
      <c r="J24" s="9">
        <v>2120</v>
      </c>
      <c r="K24" s="9">
        <v>0</v>
      </c>
      <c r="L24" s="9">
        <v>0</v>
      </c>
      <c r="M24" s="9">
        <v>0</v>
      </c>
      <c r="N24" s="9">
        <v>2120</v>
      </c>
    </row>
    <row r="25" spans="1:14" ht="20.100000000000001" customHeight="1" x14ac:dyDescent="0.25">
      <c r="A25" s="102" t="s">
        <v>34</v>
      </c>
      <c r="B25" s="103">
        <v>2120</v>
      </c>
      <c r="C25" s="103">
        <v>2120</v>
      </c>
      <c r="D25" s="103">
        <v>0</v>
      </c>
      <c r="E25" s="103">
        <v>0</v>
      </c>
      <c r="F25" s="103">
        <v>0</v>
      </c>
      <c r="G25" s="103">
        <v>2120</v>
      </c>
      <c r="H25" s="8" t="s">
        <v>139</v>
      </c>
      <c r="I25" s="9">
        <v>3936.8</v>
      </c>
      <c r="J25" s="9">
        <v>3936.8</v>
      </c>
      <c r="K25" s="9">
        <v>0</v>
      </c>
      <c r="L25" s="9">
        <v>0</v>
      </c>
      <c r="M25" s="9">
        <v>0</v>
      </c>
      <c r="N25" s="9">
        <v>3936.8</v>
      </c>
    </row>
    <row r="26" spans="1:14" ht="20.100000000000001" customHeight="1" x14ac:dyDescent="0.25">
      <c r="A26" s="102" t="s">
        <v>139</v>
      </c>
      <c r="B26" s="103">
        <v>3936.8</v>
      </c>
      <c r="C26" s="103">
        <v>3936.8</v>
      </c>
      <c r="D26" s="103">
        <v>0</v>
      </c>
      <c r="E26" s="103">
        <v>0</v>
      </c>
      <c r="F26" s="103">
        <v>0</v>
      </c>
      <c r="G26" s="103">
        <v>3936.8</v>
      </c>
      <c r="H26" s="8" t="s">
        <v>35</v>
      </c>
      <c r="I26" s="9">
        <v>201.6</v>
      </c>
      <c r="J26" s="9">
        <v>201.6</v>
      </c>
      <c r="K26" s="9">
        <v>0</v>
      </c>
      <c r="L26" s="9">
        <v>0</v>
      </c>
      <c r="M26" s="9">
        <v>0</v>
      </c>
      <c r="N26" s="9">
        <v>201.6</v>
      </c>
    </row>
    <row r="27" spans="1:14" ht="20.100000000000001" customHeight="1" x14ac:dyDescent="0.25">
      <c r="A27" s="102" t="s">
        <v>35</v>
      </c>
      <c r="B27" s="103">
        <v>201.6</v>
      </c>
      <c r="C27" s="103">
        <v>201.6</v>
      </c>
      <c r="D27" s="103">
        <v>0</v>
      </c>
      <c r="E27" s="103">
        <v>0</v>
      </c>
      <c r="F27" s="103">
        <v>0</v>
      </c>
      <c r="G27" s="103">
        <v>201.6</v>
      </c>
      <c r="H27" s="8" t="s">
        <v>37</v>
      </c>
      <c r="I27" s="9">
        <v>5111.5</v>
      </c>
      <c r="J27" s="9">
        <v>5111.5</v>
      </c>
      <c r="K27" s="9">
        <v>0</v>
      </c>
      <c r="L27" s="9">
        <v>0</v>
      </c>
      <c r="M27" s="9">
        <v>0</v>
      </c>
      <c r="N27" s="9">
        <v>5111.5</v>
      </c>
    </row>
    <row r="28" spans="1:14" ht="20.100000000000001" customHeight="1" x14ac:dyDescent="0.25">
      <c r="A28" s="102" t="s">
        <v>37</v>
      </c>
      <c r="B28" s="103">
        <v>5111.5</v>
      </c>
      <c r="C28" s="103">
        <v>5111.5</v>
      </c>
      <c r="D28" s="103">
        <v>0</v>
      </c>
      <c r="E28" s="103">
        <v>0</v>
      </c>
      <c r="F28" s="103">
        <v>0</v>
      </c>
      <c r="G28" s="103">
        <v>5111.5</v>
      </c>
      <c r="H28" s="8" t="s">
        <v>38</v>
      </c>
      <c r="I28" s="9">
        <v>556</v>
      </c>
      <c r="J28" s="9">
        <v>556</v>
      </c>
      <c r="K28" s="9">
        <v>0</v>
      </c>
      <c r="L28" s="9">
        <v>0</v>
      </c>
      <c r="M28" s="9">
        <v>0</v>
      </c>
      <c r="N28" s="9">
        <v>556</v>
      </c>
    </row>
    <row r="29" spans="1:14" ht="20.100000000000001" customHeight="1" x14ac:dyDescent="0.25">
      <c r="A29" s="102" t="s">
        <v>38</v>
      </c>
      <c r="B29" s="103">
        <v>556</v>
      </c>
      <c r="C29" s="103">
        <v>556</v>
      </c>
      <c r="D29" s="103">
        <v>0</v>
      </c>
      <c r="E29" s="103">
        <v>0</v>
      </c>
      <c r="F29" s="103">
        <v>0</v>
      </c>
      <c r="G29" s="103">
        <v>556</v>
      </c>
      <c r="H29" s="8" t="s">
        <v>140</v>
      </c>
      <c r="I29" s="9">
        <v>308</v>
      </c>
      <c r="J29" s="9">
        <v>308</v>
      </c>
      <c r="K29" s="9">
        <v>0</v>
      </c>
      <c r="L29" s="9">
        <v>0</v>
      </c>
      <c r="M29" s="9">
        <v>0</v>
      </c>
      <c r="N29" s="9">
        <v>308</v>
      </c>
    </row>
    <row r="30" spans="1:14" ht="20.100000000000001" customHeight="1" x14ac:dyDescent="0.25">
      <c r="A30" s="102" t="s">
        <v>140</v>
      </c>
      <c r="B30" s="103">
        <v>308</v>
      </c>
      <c r="C30" s="103">
        <v>308</v>
      </c>
      <c r="D30" s="103">
        <v>0</v>
      </c>
      <c r="E30" s="103">
        <v>0</v>
      </c>
      <c r="F30" s="103">
        <v>0</v>
      </c>
      <c r="G30" s="103">
        <v>308</v>
      </c>
      <c r="H30" s="8" t="s">
        <v>141</v>
      </c>
      <c r="I30" s="9">
        <v>2100</v>
      </c>
      <c r="J30" s="9">
        <v>2100</v>
      </c>
      <c r="K30" s="9">
        <v>0</v>
      </c>
      <c r="L30" s="9">
        <v>0</v>
      </c>
      <c r="M30" s="9">
        <v>0</v>
      </c>
      <c r="N30" s="9">
        <v>2100</v>
      </c>
    </row>
    <row r="31" spans="1:14" ht="20.100000000000001" customHeight="1" x14ac:dyDescent="0.25">
      <c r="A31" s="102" t="s">
        <v>141</v>
      </c>
      <c r="B31" s="103">
        <v>2100</v>
      </c>
      <c r="C31" s="103">
        <v>2100</v>
      </c>
      <c r="D31" s="103">
        <v>0</v>
      </c>
      <c r="E31" s="103">
        <v>0</v>
      </c>
      <c r="F31" s="103">
        <v>0</v>
      </c>
      <c r="G31" s="103">
        <v>2100</v>
      </c>
      <c r="H31" s="8" t="s">
        <v>142</v>
      </c>
      <c r="I31" s="9">
        <v>4857.8</v>
      </c>
      <c r="J31" s="9">
        <v>4857.8</v>
      </c>
      <c r="K31" s="9">
        <v>0</v>
      </c>
      <c r="L31" s="9">
        <v>0</v>
      </c>
      <c r="M31" s="9">
        <v>0</v>
      </c>
      <c r="N31" s="9">
        <v>4857.8</v>
      </c>
    </row>
    <row r="32" spans="1:14" ht="20.100000000000001" customHeight="1" x14ac:dyDescent="0.25">
      <c r="A32" s="102" t="s">
        <v>142</v>
      </c>
      <c r="B32" s="103">
        <v>4857.8</v>
      </c>
      <c r="C32" s="103">
        <v>4857.8</v>
      </c>
      <c r="D32" s="103">
        <v>0</v>
      </c>
      <c r="E32" s="103">
        <v>0</v>
      </c>
      <c r="F32" s="103">
        <v>0</v>
      </c>
      <c r="G32" s="103">
        <v>4857.8</v>
      </c>
      <c r="H32" s="8" t="s">
        <v>143</v>
      </c>
      <c r="I32" s="9">
        <v>3735.4</v>
      </c>
      <c r="J32" s="9">
        <v>3735.4</v>
      </c>
      <c r="K32" s="9">
        <v>0</v>
      </c>
      <c r="L32" s="9">
        <v>0</v>
      </c>
      <c r="M32" s="9">
        <v>0</v>
      </c>
      <c r="N32" s="9">
        <v>3735.4</v>
      </c>
    </row>
    <row r="33" spans="1:14" ht="20.100000000000001" customHeight="1" x14ac:dyDescent="0.25">
      <c r="A33" s="102" t="s">
        <v>143</v>
      </c>
      <c r="B33" s="103">
        <v>3735.4</v>
      </c>
      <c r="C33" s="103">
        <v>3735.4</v>
      </c>
      <c r="D33" s="103">
        <v>0</v>
      </c>
      <c r="E33" s="103">
        <v>0</v>
      </c>
      <c r="F33" s="103">
        <v>0</v>
      </c>
      <c r="G33" s="103">
        <v>3735.4</v>
      </c>
      <c r="H33" s="8" t="s">
        <v>39</v>
      </c>
      <c r="I33" s="9">
        <v>154</v>
      </c>
      <c r="J33" s="9">
        <v>154</v>
      </c>
      <c r="K33" s="9">
        <v>0</v>
      </c>
      <c r="L33" s="9">
        <v>0</v>
      </c>
      <c r="M33" s="9">
        <v>0</v>
      </c>
      <c r="N33" s="9">
        <v>154</v>
      </c>
    </row>
    <row r="34" spans="1:14" ht="20.100000000000001" customHeight="1" x14ac:dyDescent="0.25">
      <c r="A34" s="102" t="s">
        <v>39</v>
      </c>
      <c r="B34" s="103">
        <v>154</v>
      </c>
      <c r="C34" s="103">
        <v>154</v>
      </c>
      <c r="D34" s="103">
        <v>0</v>
      </c>
      <c r="E34" s="103">
        <v>0</v>
      </c>
      <c r="F34" s="103">
        <v>0</v>
      </c>
      <c r="G34" s="103">
        <v>154</v>
      </c>
      <c r="H34" s="8" t="s">
        <v>40</v>
      </c>
      <c r="I34" s="9">
        <v>285.5</v>
      </c>
      <c r="J34" s="9">
        <v>285.5</v>
      </c>
      <c r="K34" s="9">
        <v>0</v>
      </c>
      <c r="L34" s="9">
        <v>0</v>
      </c>
      <c r="M34" s="9">
        <v>0</v>
      </c>
      <c r="N34" s="9">
        <v>285.5</v>
      </c>
    </row>
    <row r="35" spans="1:14" ht="20.100000000000001" customHeight="1" x14ac:dyDescent="0.25">
      <c r="A35" s="102" t="s">
        <v>40</v>
      </c>
      <c r="B35" s="103">
        <v>285.5</v>
      </c>
      <c r="C35" s="103">
        <v>285.5</v>
      </c>
      <c r="D35" s="103">
        <v>0</v>
      </c>
      <c r="E35" s="103">
        <v>0</v>
      </c>
      <c r="F35" s="103">
        <v>0</v>
      </c>
      <c r="G35" s="103">
        <v>285.5</v>
      </c>
      <c r="H35" s="8" t="s">
        <v>41</v>
      </c>
      <c r="I35" s="9">
        <v>226.5</v>
      </c>
      <c r="J35" s="9">
        <v>226.5</v>
      </c>
      <c r="K35" s="9">
        <v>0</v>
      </c>
      <c r="L35" s="9">
        <v>0</v>
      </c>
      <c r="M35" s="9">
        <v>0</v>
      </c>
      <c r="N35" s="9">
        <v>226.5</v>
      </c>
    </row>
    <row r="36" spans="1:14" ht="20.100000000000001" customHeight="1" x14ac:dyDescent="0.25">
      <c r="A36" s="102" t="s">
        <v>41</v>
      </c>
      <c r="B36" s="103">
        <v>226.5</v>
      </c>
      <c r="C36" s="103">
        <v>226.5</v>
      </c>
      <c r="D36" s="103">
        <v>0</v>
      </c>
      <c r="E36" s="103">
        <v>0</v>
      </c>
      <c r="F36" s="103">
        <v>0</v>
      </c>
      <c r="G36" s="103">
        <v>226.5</v>
      </c>
      <c r="H36" s="8" t="s">
        <v>144</v>
      </c>
      <c r="I36" s="9">
        <v>2616</v>
      </c>
      <c r="J36" s="9">
        <v>2616</v>
      </c>
      <c r="K36" s="9">
        <v>0</v>
      </c>
      <c r="L36" s="9">
        <v>0</v>
      </c>
      <c r="M36" s="9">
        <v>0</v>
      </c>
      <c r="N36" s="9">
        <v>2616</v>
      </c>
    </row>
    <row r="37" spans="1:14" ht="20.100000000000001" customHeight="1" x14ac:dyDescent="0.25">
      <c r="A37" s="102" t="s">
        <v>144</v>
      </c>
      <c r="B37" s="103">
        <v>2616</v>
      </c>
      <c r="C37" s="103">
        <v>2616</v>
      </c>
      <c r="D37" s="103">
        <v>0</v>
      </c>
      <c r="E37" s="103">
        <v>0</v>
      </c>
      <c r="F37" s="103">
        <v>0</v>
      </c>
      <c r="G37" s="103">
        <v>2616</v>
      </c>
      <c r="H37" s="8" t="s">
        <v>145</v>
      </c>
      <c r="I37" s="9">
        <v>1867</v>
      </c>
      <c r="J37" s="9">
        <v>1867</v>
      </c>
      <c r="K37" s="9">
        <v>0</v>
      </c>
      <c r="L37" s="9">
        <v>0</v>
      </c>
      <c r="M37" s="9">
        <v>0</v>
      </c>
      <c r="N37" s="9">
        <v>1867</v>
      </c>
    </row>
    <row r="38" spans="1:14" ht="20.100000000000001" customHeight="1" x14ac:dyDescent="0.25">
      <c r="A38" s="102" t="s">
        <v>145</v>
      </c>
      <c r="B38" s="103">
        <v>1867</v>
      </c>
      <c r="C38" s="103">
        <v>1867</v>
      </c>
      <c r="D38" s="103">
        <v>0</v>
      </c>
      <c r="E38" s="103">
        <v>0</v>
      </c>
      <c r="F38" s="103">
        <v>0</v>
      </c>
      <c r="G38" s="103">
        <v>1867</v>
      </c>
      <c r="H38" s="8" t="s">
        <v>42</v>
      </c>
      <c r="I38" s="9">
        <v>1386.7</v>
      </c>
      <c r="J38" s="9">
        <v>1386.7</v>
      </c>
      <c r="K38" s="9">
        <v>0</v>
      </c>
      <c r="L38" s="9">
        <v>0</v>
      </c>
      <c r="M38" s="9">
        <v>0</v>
      </c>
      <c r="N38" s="9">
        <v>1386.7</v>
      </c>
    </row>
    <row r="39" spans="1:14" ht="20.100000000000001" customHeight="1" x14ac:dyDescent="0.25">
      <c r="A39" s="102" t="s">
        <v>42</v>
      </c>
      <c r="B39" s="103">
        <v>1386.7</v>
      </c>
      <c r="C39" s="103">
        <v>1386.7</v>
      </c>
      <c r="D39" s="103">
        <v>0</v>
      </c>
      <c r="E39" s="103">
        <v>0</v>
      </c>
      <c r="F39" s="103">
        <v>0</v>
      </c>
      <c r="G39" s="103">
        <v>1386.7</v>
      </c>
      <c r="H39" s="8" t="s">
        <v>156</v>
      </c>
      <c r="I39" s="9">
        <v>5220</v>
      </c>
      <c r="J39" s="9">
        <v>5220</v>
      </c>
      <c r="K39" s="9">
        <v>0</v>
      </c>
      <c r="L39" s="9">
        <v>0</v>
      </c>
      <c r="M39" s="9">
        <v>0</v>
      </c>
      <c r="N39" s="9">
        <v>5220</v>
      </c>
    </row>
    <row r="40" spans="1:14" ht="20.100000000000001" customHeight="1" x14ac:dyDescent="0.25">
      <c r="A40" s="102" t="s">
        <v>146</v>
      </c>
      <c r="B40" s="103">
        <v>2223</v>
      </c>
      <c r="C40" s="103">
        <v>2223</v>
      </c>
      <c r="D40" s="103">
        <v>0</v>
      </c>
      <c r="E40" s="103">
        <v>0</v>
      </c>
      <c r="F40" s="103">
        <v>0</v>
      </c>
      <c r="G40" s="103">
        <v>2223</v>
      </c>
      <c r="H40" s="8" t="s">
        <v>157</v>
      </c>
      <c r="I40" s="9">
        <v>16432</v>
      </c>
      <c r="J40" s="9">
        <v>16432</v>
      </c>
      <c r="K40" s="9">
        <v>0</v>
      </c>
      <c r="L40" s="9">
        <v>0</v>
      </c>
      <c r="M40" s="9">
        <v>0</v>
      </c>
      <c r="N40" s="9">
        <v>16432</v>
      </c>
    </row>
    <row r="41" spans="1:14" ht="20.100000000000001" customHeight="1" x14ac:dyDescent="0.25">
      <c r="A41" s="104" t="s">
        <v>56</v>
      </c>
      <c r="B41" s="101">
        <v>94267.5</v>
      </c>
      <c r="C41" s="101">
        <v>94267.5</v>
      </c>
      <c r="D41" s="101">
        <v>0</v>
      </c>
      <c r="E41" s="101">
        <v>0</v>
      </c>
      <c r="F41" s="101">
        <v>0</v>
      </c>
      <c r="G41" s="101">
        <v>94267.5</v>
      </c>
      <c r="H41" s="8" t="s">
        <v>158</v>
      </c>
      <c r="I41" s="9">
        <v>1488</v>
      </c>
      <c r="J41" s="9">
        <v>1488</v>
      </c>
      <c r="K41" s="9">
        <v>0</v>
      </c>
      <c r="L41" s="9">
        <v>0</v>
      </c>
      <c r="M41" s="9">
        <v>0</v>
      </c>
      <c r="N41" s="9">
        <v>1488</v>
      </c>
    </row>
    <row r="42" spans="1:14" ht="20.100000000000001" customHeight="1" x14ac:dyDescent="0.25">
      <c r="A42" s="104" t="s">
        <v>125</v>
      </c>
      <c r="B42" s="101">
        <v>50</v>
      </c>
      <c r="C42" s="101">
        <v>50</v>
      </c>
      <c r="D42" s="101">
        <v>0</v>
      </c>
      <c r="E42" s="101">
        <v>0</v>
      </c>
      <c r="F42" s="101">
        <v>0</v>
      </c>
      <c r="G42" s="101">
        <v>50</v>
      </c>
      <c r="H42" s="8" t="s">
        <v>159</v>
      </c>
      <c r="I42" s="9">
        <v>1562</v>
      </c>
      <c r="J42" s="9">
        <v>1562</v>
      </c>
      <c r="K42" s="9">
        <v>0</v>
      </c>
      <c r="L42" s="9">
        <v>0</v>
      </c>
      <c r="M42" s="9">
        <v>0</v>
      </c>
      <c r="N42" s="9">
        <v>1562</v>
      </c>
    </row>
    <row r="43" spans="1:14" ht="20.100000000000001" customHeight="1" x14ac:dyDescent="0.25">
      <c r="A43" s="104" t="s">
        <v>16</v>
      </c>
      <c r="B43" s="101">
        <v>94217.5</v>
      </c>
      <c r="C43" s="101">
        <v>94217.5</v>
      </c>
      <c r="D43" s="101">
        <v>0</v>
      </c>
      <c r="E43" s="101">
        <v>0</v>
      </c>
      <c r="F43" s="101">
        <v>0</v>
      </c>
      <c r="G43" s="101">
        <v>94217.5</v>
      </c>
      <c r="H43" s="8" t="s">
        <v>160</v>
      </c>
      <c r="I43" s="9">
        <v>1956</v>
      </c>
      <c r="J43" s="9">
        <v>1956</v>
      </c>
      <c r="K43" s="9">
        <v>0</v>
      </c>
      <c r="L43" s="9">
        <v>0</v>
      </c>
      <c r="M43" s="9">
        <v>0</v>
      </c>
      <c r="N43" s="9">
        <v>1956</v>
      </c>
    </row>
    <row r="44" spans="1:14" ht="20.100000000000001" customHeight="1" x14ac:dyDescent="0.25">
      <c r="A44" s="102" t="s">
        <v>57</v>
      </c>
      <c r="B44" s="103">
        <v>94217.5</v>
      </c>
      <c r="C44" s="103">
        <v>94217.5</v>
      </c>
      <c r="D44" s="103">
        <v>0</v>
      </c>
      <c r="E44" s="103">
        <v>0</v>
      </c>
      <c r="F44" s="103">
        <v>0</v>
      </c>
      <c r="G44" s="103">
        <v>94217.5</v>
      </c>
      <c r="H44" s="8" t="s">
        <v>161</v>
      </c>
      <c r="I44" s="9">
        <v>11850</v>
      </c>
      <c r="J44" s="9">
        <v>11850</v>
      </c>
      <c r="K44" s="9">
        <v>0</v>
      </c>
      <c r="L44" s="9">
        <v>0</v>
      </c>
      <c r="M44" s="9">
        <v>0</v>
      </c>
      <c r="N44" s="9">
        <v>11850</v>
      </c>
    </row>
    <row r="45" spans="1:14" ht="20.100000000000001" customHeight="1" x14ac:dyDescent="0.25">
      <c r="A45" s="104" t="s">
        <v>62</v>
      </c>
      <c r="B45" s="101">
        <v>40973.449999999997</v>
      </c>
      <c r="C45" s="101">
        <v>40973.449999999997</v>
      </c>
      <c r="D45" s="101">
        <v>0</v>
      </c>
      <c r="E45" s="101">
        <v>0</v>
      </c>
      <c r="F45" s="101">
        <v>0</v>
      </c>
      <c r="G45" s="101">
        <v>40973.449999999997</v>
      </c>
      <c r="H45" s="8" t="s">
        <v>162</v>
      </c>
      <c r="I45" s="9">
        <v>2182</v>
      </c>
      <c r="J45" s="9">
        <v>2182</v>
      </c>
      <c r="K45" s="9">
        <v>0</v>
      </c>
      <c r="L45" s="9">
        <v>0</v>
      </c>
      <c r="M45" s="9">
        <v>0</v>
      </c>
      <c r="N45" s="9">
        <v>2182</v>
      </c>
    </row>
    <row r="46" spans="1:14" ht="20.100000000000001" customHeight="1" x14ac:dyDescent="0.25">
      <c r="A46" s="104" t="s">
        <v>21</v>
      </c>
      <c r="B46" s="101">
        <v>10.56</v>
      </c>
      <c r="C46" s="101">
        <v>10.56</v>
      </c>
      <c r="D46" s="101">
        <v>0</v>
      </c>
      <c r="E46" s="101">
        <v>0</v>
      </c>
      <c r="F46" s="101">
        <v>0</v>
      </c>
      <c r="G46" s="101">
        <v>10.56</v>
      </c>
      <c r="H46" s="8" t="s">
        <v>163</v>
      </c>
      <c r="I46" s="9">
        <v>9076</v>
      </c>
      <c r="J46" s="9">
        <v>9076</v>
      </c>
      <c r="K46" s="9">
        <v>0</v>
      </c>
      <c r="L46" s="9">
        <v>0</v>
      </c>
      <c r="M46" s="9">
        <v>0</v>
      </c>
      <c r="N46" s="9">
        <v>9076</v>
      </c>
    </row>
    <row r="47" spans="1:14" ht="20.100000000000001" customHeight="1" x14ac:dyDescent="0.25">
      <c r="A47" s="104" t="s">
        <v>16</v>
      </c>
      <c r="B47" s="101">
        <v>40962.89</v>
      </c>
      <c r="C47" s="101">
        <v>40962.89</v>
      </c>
      <c r="D47" s="101">
        <v>0</v>
      </c>
      <c r="E47" s="101">
        <v>0</v>
      </c>
      <c r="F47" s="101">
        <v>0</v>
      </c>
      <c r="G47" s="101">
        <v>40962.89</v>
      </c>
      <c r="H47" s="8" t="s">
        <v>164</v>
      </c>
      <c r="I47" s="9">
        <v>13796.5</v>
      </c>
      <c r="J47" s="9">
        <v>13796.5</v>
      </c>
      <c r="K47" s="9">
        <v>0</v>
      </c>
      <c r="L47" s="9">
        <v>0</v>
      </c>
      <c r="M47" s="9">
        <v>0</v>
      </c>
      <c r="N47" s="9">
        <v>13796.5</v>
      </c>
    </row>
    <row r="48" spans="1:14" ht="20.100000000000001" customHeight="1" x14ac:dyDescent="0.25">
      <c r="A48" s="102" t="s">
        <v>147</v>
      </c>
      <c r="B48" s="103">
        <v>28852.45</v>
      </c>
      <c r="C48" s="103">
        <v>28852.45</v>
      </c>
      <c r="D48" s="103">
        <v>0</v>
      </c>
      <c r="E48" s="103">
        <v>0</v>
      </c>
      <c r="F48" s="103">
        <v>0</v>
      </c>
      <c r="G48" s="103">
        <v>28852.45</v>
      </c>
      <c r="H48" s="8" t="s">
        <v>165</v>
      </c>
      <c r="I48" s="9">
        <v>18536.5</v>
      </c>
      <c r="J48" s="9">
        <v>18536.5</v>
      </c>
      <c r="K48" s="9">
        <v>0</v>
      </c>
      <c r="L48" s="9">
        <v>0</v>
      </c>
      <c r="M48" s="9">
        <v>0</v>
      </c>
      <c r="N48" s="9">
        <v>18536.5</v>
      </c>
    </row>
    <row r="49" spans="1:14" ht="20.100000000000001" customHeight="1" x14ac:dyDescent="0.25">
      <c r="A49" s="102" t="s">
        <v>148</v>
      </c>
      <c r="B49" s="103">
        <v>120.2</v>
      </c>
      <c r="C49" s="103">
        <v>120.2</v>
      </c>
      <c r="D49" s="103">
        <v>0</v>
      </c>
      <c r="E49" s="103">
        <v>0</v>
      </c>
      <c r="F49" s="103">
        <v>0</v>
      </c>
      <c r="G49" s="103">
        <v>120.2</v>
      </c>
      <c r="H49" s="8" t="s">
        <v>129</v>
      </c>
      <c r="I49" s="9">
        <v>549.20000000000005</v>
      </c>
      <c r="J49" s="9">
        <v>549.20000000000005</v>
      </c>
      <c r="K49" s="9">
        <v>0</v>
      </c>
      <c r="L49" s="9">
        <v>0</v>
      </c>
      <c r="M49" s="9">
        <v>549.20000000000005</v>
      </c>
      <c r="N49" s="9">
        <v>0</v>
      </c>
    </row>
    <row r="50" spans="1:14" ht="20.100000000000001" customHeight="1" x14ac:dyDescent="0.25">
      <c r="A50" s="102" t="s">
        <v>149</v>
      </c>
      <c r="B50" s="103">
        <v>1801.75</v>
      </c>
      <c r="C50" s="103">
        <v>1801.75</v>
      </c>
      <c r="D50" s="103">
        <v>0</v>
      </c>
      <c r="E50" s="103">
        <v>0</v>
      </c>
      <c r="F50" s="103">
        <v>0</v>
      </c>
      <c r="G50" s="103">
        <v>1801.75</v>
      </c>
      <c r="H50" s="8" t="s">
        <v>146</v>
      </c>
      <c r="I50" s="9">
        <v>2223</v>
      </c>
      <c r="J50" s="9">
        <v>2223</v>
      </c>
      <c r="K50" s="9">
        <v>0</v>
      </c>
      <c r="L50" s="9">
        <v>0</v>
      </c>
      <c r="M50" s="9">
        <v>0</v>
      </c>
      <c r="N50" s="9">
        <v>2223</v>
      </c>
    </row>
    <row r="51" spans="1:14" ht="20.100000000000001" customHeight="1" x14ac:dyDescent="0.25">
      <c r="A51" s="102" t="s">
        <v>150</v>
      </c>
      <c r="B51" s="103">
        <v>795.5</v>
      </c>
      <c r="C51" s="103">
        <v>795.5</v>
      </c>
      <c r="D51" s="103">
        <v>0</v>
      </c>
      <c r="E51" s="103">
        <v>0</v>
      </c>
      <c r="F51" s="103">
        <v>0</v>
      </c>
      <c r="G51" s="103">
        <v>795.5</v>
      </c>
      <c r="H51" s="8" t="s">
        <v>130</v>
      </c>
      <c r="I51" s="9">
        <v>4016.6</v>
      </c>
      <c r="J51" s="9">
        <v>4016.6</v>
      </c>
      <c r="K51" s="9">
        <v>0</v>
      </c>
      <c r="L51" s="9">
        <v>0</v>
      </c>
      <c r="M51" s="9">
        <v>0</v>
      </c>
      <c r="N51" s="9">
        <v>4016.6</v>
      </c>
    </row>
    <row r="52" spans="1:14" ht="20.100000000000001" customHeight="1" x14ac:dyDescent="0.25">
      <c r="A52" s="102" t="s">
        <v>151</v>
      </c>
      <c r="B52" s="103">
        <v>15</v>
      </c>
      <c r="C52" s="103">
        <v>15</v>
      </c>
      <c r="D52" s="103">
        <v>0</v>
      </c>
      <c r="E52" s="103">
        <v>0</v>
      </c>
      <c r="F52" s="103">
        <v>0</v>
      </c>
      <c r="G52" s="103">
        <v>15</v>
      </c>
      <c r="H52" s="8" t="s">
        <v>131</v>
      </c>
      <c r="I52" s="9">
        <v>10600</v>
      </c>
      <c r="J52" s="9">
        <v>10600</v>
      </c>
      <c r="K52" s="9">
        <v>0</v>
      </c>
      <c r="L52" s="9">
        <v>10600</v>
      </c>
      <c r="M52" s="9">
        <v>0</v>
      </c>
      <c r="N52" s="9">
        <v>0</v>
      </c>
    </row>
    <row r="53" spans="1:14" ht="20.100000000000001" customHeight="1" x14ac:dyDescent="0.25">
      <c r="A53" s="102" t="s">
        <v>152</v>
      </c>
      <c r="B53" s="103">
        <v>9377.99</v>
      </c>
      <c r="C53" s="103">
        <v>9377.99</v>
      </c>
      <c r="D53" s="103">
        <v>0</v>
      </c>
      <c r="E53" s="103">
        <v>0</v>
      </c>
      <c r="F53" s="103">
        <v>0</v>
      </c>
      <c r="G53" s="103">
        <v>9377.99</v>
      </c>
      <c r="H53" s="8" t="s">
        <v>132</v>
      </c>
      <c r="I53" s="9">
        <v>5175.8</v>
      </c>
      <c r="J53" s="9">
        <v>5175.8</v>
      </c>
      <c r="K53" s="9">
        <v>0</v>
      </c>
      <c r="L53" s="9">
        <v>0</v>
      </c>
      <c r="M53" s="9">
        <v>0</v>
      </c>
      <c r="N53" s="9">
        <v>5175.8</v>
      </c>
    </row>
    <row r="54" spans="1:14" ht="20.100000000000001" customHeight="1" x14ac:dyDescent="0.25">
      <c r="A54" s="104" t="s">
        <v>15</v>
      </c>
      <c r="B54" s="101">
        <v>106350</v>
      </c>
      <c r="C54" s="101">
        <v>106350</v>
      </c>
      <c r="D54" s="101">
        <v>0</v>
      </c>
      <c r="E54" s="101">
        <v>0</v>
      </c>
      <c r="F54" s="101">
        <v>0</v>
      </c>
      <c r="G54" s="101">
        <v>106350</v>
      </c>
      <c r="H54" s="8" t="s">
        <v>133</v>
      </c>
      <c r="I54" s="9">
        <v>591</v>
      </c>
      <c r="J54" s="9">
        <v>591</v>
      </c>
      <c r="K54" s="9">
        <v>0</v>
      </c>
      <c r="L54" s="9">
        <v>0</v>
      </c>
      <c r="M54" s="9">
        <v>0</v>
      </c>
      <c r="N54" s="9">
        <v>591</v>
      </c>
    </row>
    <row r="55" spans="1:14" ht="20.100000000000001" customHeight="1" x14ac:dyDescent="0.25">
      <c r="A55" s="104" t="s">
        <v>16</v>
      </c>
      <c r="B55" s="101">
        <v>106350</v>
      </c>
      <c r="C55" s="101">
        <v>106350</v>
      </c>
      <c r="D55" s="101">
        <v>0</v>
      </c>
      <c r="E55" s="101">
        <v>0</v>
      </c>
      <c r="F55" s="101">
        <v>0</v>
      </c>
      <c r="G55" s="101">
        <v>106350</v>
      </c>
      <c r="H55" s="8" t="s">
        <v>57</v>
      </c>
      <c r="I55" s="9">
        <v>94217.5</v>
      </c>
      <c r="J55" s="9">
        <v>94217.5</v>
      </c>
      <c r="K55" s="9">
        <v>0</v>
      </c>
      <c r="L55" s="9">
        <v>0</v>
      </c>
      <c r="M55" s="9">
        <v>0</v>
      </c>
      <c r="N55" s="9">
        <v>94217.5</v>
      </c>
    </row>
    <row r="56" spans="1:14" ht="20.100000000000001" customHeight="1" x14ac:dyDescent="0.25">
      <c r="A56" s="102" t="s">
        <v>153</v>
      </c>
      <c r="B56" s="103">
        <v>1665</v>
      </c>
      <c r="C56" s="103">
        <v>1665</v>
      </c>
      <c r="D56" s="103">
        <v>0</v>
      </c>
      <c r="E56" s="103">
        <v>0</v>
      </c>
      <c r="F56" s="103">
        <v>0</v>
      </c>
      <c r="G56" s="103">
        <v>1665</v>
      </c>
      <c r="H56" s="8" t="s">
        <v>90</v>
      </c>
      <c r="I56" s="9">
        <v>16231.6</v>
      </c>
      <c r="J56" s="9">
        <v>16231.6</v>
      </c>
      <c r="K56" s="9">
        <v>0</v>
      </c>
      <c r="L56" s="9">
        <v>0</v>
      </c>
      <c r="M56" s="9">
        <v>0</v>
      </c>
      <c r="N56" s="9">
        <v>16231.6</v>
      </c>
    </row>
    <row r="57" spans="1:14" ht="20.100000000000001" customHeight="1" thickBot="1" x14ac:dyDescent="0.3">
      <c r="A57" s="102" t="s">
        <v>154</v>
      </c>
      <c r="B57" s="103">
        <v>6348.4</v>
      </c>
      <c r="C57" s="103">
        <v>6348.4</v>
      </c>
      <c r="D57" s="103">
        <v>0</v>
      </c>
      <c r="E57" s="103">
        <v>0</v>
      </c>
      <c r="F57" s="103">
        <v>0</v>
      </c>
      <c r="G57" s="103">
        <v>6348.4</v>
      </c>
      <c r="H57" s="8" t="s">
        <v>172</v>
      </c>
      <c r="I57" s="9">
        <v>50000</v>
      </c>
      <c r="J57" s="9">
        <v>50000</v>
      </c>
      <c r="K57" s="9">
        <v>0</v>
      </c>
      <c r="L57" s="9">
        <v>0</v>
      </c>
      <c r="M57" s="9">
        <v>0</v>
      </c>
      <c r="N57" s="9">
        <v>50000</v>
      </c>
    </row>
    <row r="58" spans="1:14" ht="20.100000000000001" customHeight="1" x14ac:dyDescent="0.25">
      <c r="A58" s="102" t="s">
        <v>155</v>
      </c>
      <c r="B58" s="103">
        <v>6</v>
      </c>
      <c r="C58" s="103">
        <v>6</v>
      </c>
      <c r="D58" s="103">
        <v>0</v>
      </c>
      <c r="E58" s="103">
        <v>0</v>
      </c>
      <c r="F58" s="103">
        <v>0</v>
      </c>
      <c r="G58" s="20">
        <v>6</v>
      </c>
      <c r="H58" s="12" t="s">
        <v>20</v>
      </c>
      <c r="I58" s="13">
        <v>20000</v>
      </c>
      <c r="J58" s="13">
        <v>20000</v>
      </c>
      <c r="K58" s="13">
        <v>0</v>
      </c>
      <c r="L58" s="13">
        <v>0</v>
      </c>
      <c r="M58" s="13">
        <v>0</v>
      </c>
      <c r="N58" s="14">
        <v>20000</v>
      </c>
    </row>
    <row r="59" spans="1:14" ht="20.100000000000001" customHeight="1" x14ac:dyDescent="0.25">
      <c r="A59" s="102" t="s">
        <v>156</v>
      </c>
      <c r="B59" s="103">
        <v>5220</v>
      </c>
      <c r="C59" s="103">
        <v>5220</v>
      </c>
      <c r="D59" s="103">
        <v>0</v>
      </c>
      <c r="E59" s="103">
        <v>0</v>
      </c>
      <c r="F59" s="103">
        <v>0</v>
      </c>
      <c r="G59" s="20">
        <v>5220</v>
      </c>
      <c r="H59" s="15" t="s">
        <v>21</v>
      </c>
      <c r="I59" s="11">
        <v>30011.86</v>
      </c>
      <c r="J59" s="11">
        <v>30011.86</v>
      </c>
      <c r="K59" s="11">
        <v>0</v>
      </c>
      <c r="L59" s="11">
        <v>0</v>
      </c>
      <c r="M59" s="11">
        <v>0</v>
      </c>
      <c r="N59" s="16">
        <v>30011.86</v>
      </c>
    </row>
    <row r="60" spans="1:14" ht="20.100000000000001" customHeight="1" x14ac:dyDescent="0.25">
      <c r="A60" s="102" t="s">
        <v>157</v>
      </c>
      <c r="B60" s="103">
        <v>16432</v>
      </c>
      <c r="C60" s="103">
        <v>16432</v>
      </c>
      <c r="D60" s="103">
        <v>0</v>
      </c>
      <c r="E60" s="103">
        <v>0</v>
      </c>
      <c r="F60" s="103">
        <v>0</v>
      </c>
      <c r="G60" s="20">
        <v>16432</v>
      </c>
      <c r="H60" s="15" t="s">
        <v>125</v>
      </c>
      <c r="I60" s="11">
        <v>631.41999999999996</v>
      </c>
      <c r="J60" s="11">
        <v>631.41999999999996</v>
      </c>
      <c r="K60" s="11">
        <v>0</v>
      </c>
      <c r="L60" s="11">
        <v>0</v>
      </c>
      <c r="M60" s="11">
        <v>0</v>
      </c>
      <c r="N60" s="16">
        <v>631.41999999999996</v>
      </c>
    </row>
    <row r="61" spans="1:14" ht="20.100000000000001" customHeight="1" thickBot="1" x14ac:dyDescent="0.3">
      <c r="A61" s="102" t="s">
        <v>158</v>
      </c>
      <c r="B61" s="103">
        <v>1488</v>
      </c>
      <c r="C61" s="103">
        <v>1488</v>
      </c>
      <c r="D61" s="103">
        <v>0</v>
      </c>
      <c r="E61" s="103">
        <v>0</v>
      </c>
      <c r="F61" s="103">
        <v>0</v>
      </c>
      <c r="G61" s="20">
        <v>1488</v>
      </c>
      <c r="H61" s="17" t="s">
        <v>16</v>
      </c>
      <c r="I61" s="18">
        <v>477726</v>
      </c>
      <c r="J61" s="18">
        <v>477726</v>
      </c>
      <c r="K61" s="18">
        <v>0</v>
      </c>
      <c r="L61" s="18">
        <v>10600</v>
      </c>
      <c r="M61" s="18">
        <v>549.20000000000005</v>
      </c>
      <c r="N61" s="19">
        <v>466576.8</v>
      </c>
    </row>
    <row r="62" spans="1:14" ht="20.100000000000001" customHeight="1" x14ac:dyDescent="0.25">
      <c r="A62" s="102" t="s">
        <v>159</v>
      </c>
      <c r="B62" s="103">
        <v>1562</v>
      </c>
      <c r="C62" s="103">
        <v>1562</v>
      </c>
      <c r="D62" s="103">
        <v>0</v>
      </c>
      <c r="E62" s="103">
        <v>0</v>
      </c>
      <c r="F62" s="103">
        <v>0</v>
      </c>
      <c r="G62" s="103">
        <v>1562</v>
      </c>
      <c r="H62" s="8" t="s">
        <v>19</v>
      </c>
      <c r="I62" s="9">
        <v>59.2</v>
      </c>
      <c r="J62" s="9">
        <v>59.2</v>
      </c>
      <c r="K62" s="9">
        <v>0</v>
      </c>
      <c r="L62" s="9">
        <v>0</v>
      </c>
      <c r="M62" s="9">
        <v>0</v>
      </c>
      <c r="N62" s="9">
        <v>59.2</v>
      </c>
    </row>
    <row r="63" spans="1:14" ht="20.100000000000001" customHeight="1" x14ac:dyDescent="0.25">
      <c r="A63" s="102" t="s">
        <v>160</v>
      </c>
      <c r="B63" s="103">
        <v>1956</v>
      </c>
      <c r="C63" s="103">
        <v>1956</v>
      </c>
      <c r="D63" s="103">
        <v>0</v>
      </c>
      <c r="E63" s="103">
        <v>0</v>
      </c>
      <c r="F63" s="103">
        <v>0</v>
      </c>
      <c r="G63" s="103">
        <v>1956</v>
      </c>
      <c r="H63" s="8" t="s">
        <v>23</v>
      </c>
      <c r="I63" s="9">
        <v>549.20000000000005</v>
      </c>
      <c r="J63" s="9">
        <v>549.20000000000005</v>
      </c>
      <c r="K63" s="9">
        <v>0</v>
      </c>
      <c r="L63" s="9">
        <v>0</v>
      </c>
      <c r="M63" s="9">
        <v>549.20000000000005</v>
      </c>
      <c r="N63" s="9">
        <v>0</v>
      </c>
    </row>
    <row r="64" spans="1:14" ht="20.100000000000001" customHeight="1" x14ac:dyDescent="0.25">
      <c r="A64" s="102" t="s">
        <v>161</v>
      </c>
      <c r="B64" s="103">
        <v>11850</v>
      </c>
      <c r="C64" s="103">
        <v>11850</v>
      </c>
      <c r="D64" s="103">
        <v>0</v>
      </c>
      <c r="E64" s="103">
        <v>0</v>
      </c>
      <c r="F64" s="103">
        <v>0</v>
      </c>
      <c r="G64" s="103">
        <v>11850</v>
      </c>
      <c r="H64" s="8" t="s">
        <v>30</v>
      </c>
      <c r="I64" s="9">
        <v>85506.48</v>
      </c>
      <c r="J64" s="9">
        <v>85506.48</v>
      </c>
      <c r="K64" s="9">
        <v>0</v>
      </c>
      <c r="L64" s="9">
        <v>10600</v>
      </c>
      <c r="M64" s="9">
        <v>0</v>
      </c>
      <c r="N64" s="9">
        <v>74906.48</v>
      </c>
    </row>
    <row r="65" spans="1:14" ht="20.100000000000001" customHeight="1" x14ac:dyDescent="0.25">
      <c r="A65" s="102" t="s">
        <v>162</v>
      </c>
      <c r="B65" s="103">
        <v>2182</v>
      </c>
      <c r="C65" s="103">
        <v>2182</v>
      </c>
      <c r="D65" s="103">
        <v>0</v>
      </c>
      <c r="E65" s="103">
        <v>0</v>
      </c>
      <c r="F65" s="103">
        <v>0</v>
      </c>
      <c r="G65" s="103">
        <v>2182</v>
      </c>
      <c r="H65" s="8" t="s">
        <v>31</v>
      </c>
      <c r="I65" s="9">
        <v>39308.589999999997</v>
      </c>
      <c r="J65" s="9">
        <v>39308.589999999997</v>
      </c>
      <c r="K65" s="9">
        <v>0</v>
      </c>
      <c r="L65" s="9">
        <v>0</v>
      </c>
      <c r="M65" s="9">
        <v>0</v>
      </c>
      <c r="N65" s="9">
        <v>39308.589999999997</v>
      </c>
    </row>
    <row r="66" spans="1:14" ht="20.100000000000001" customHeight="1" x14ac:dyDescent="0.25">
      <c r="A66" s="102" t="s">
        <v>163</v>
      </c>
      <c r="B66" s="103">
        <v>9076</v>
      </c>
      <c r="C66" s="103">
        <v>9076</v>
      </c>
      <c r="D66" s="103">
        <v>0</v>
      </c>
      <c r="E66" s="103">
        <v>0</v>
      </c>
      <c r="F66" s="103">
        <v>0</v>
      </c>
      <c r="G66" s="103">
        <v>9076</v>
      </c>
      <c r="H66" s="8" t="s">
        <v>56</v>
      </c>
      <c r="I66" s="9">
        <v>94267.5</v>
      </c>
      <c r="J66" s="9">
        <v>94267.5</v>
      </c>
      <c r="K66" s="9">
        <v>0</v>
      </c>
      <c r="L66" s="9">
        <v>0</v>
      </c>
      <c r="M66" s="9">
        <v>0</v>
      </c>
      <c r="N66" s="9">
        <v>94267.5</v>
      </c>
    </row>
    <row r="67" spans="1:14" ht="20.100000000000001" customHeight="1" x14ac:dyDescent="0.25">
      <c r="A67" s="102" t="s">
        <v>164</v>
      </c>
      <c r="B67" s="103">
        <v>13796.5</v>
      </c>
      <c r="C67" s="103">
        <v>13796.5</v>
      </c>
      <c r="D67" s="103">
        <v>0</v>
      </c>
      <c r="E67" s="103">
        <v>0</v>
      </c>
      <c r="F67" s="103">
        <v>0</v>
      </c>
      <c r="G67" s="103">
        <v>13796.5</v>
      </c>
      <c r="H67" s="8" t="s">
        <v>62</v>
      </c>
      <c r="I67" s="9">
        <v>40973.449999999997</v>
      </c>
      <c r="J67" s="9">
        <v>40973.449999999997</v>
      </c>
      <c r="K67" s="9">
        <v>0</v>
      </c>
      <c r="L67" s="9">
        <v>0</v>
      </c>
      <c r="M67" s="9">
        <v>0</v>
      </c>
      <c r="N67" s="9">
        <v>40973.449999999997</v>
      </c>
    </row>
    <row r="68" spans="1:14" ht="20.100000000000001" customHeight="1" x14ac:dyDescent="0.25">
      <c r="A68" s="102" t="s">
        <v>165</v>
      </c>
      <c r="B68" s="103">
        <v>18536.5</v>
      </c>
      <c r="C68" s="103">
        <v>18536.5</v>
      </c>
      <c r="D68" s="103">
        <v>0</v>
      </c>
      <c r="E68" s="103">
        <v>0</v>
      </c>
      <c r="F68" s="103">
        <v>0</v>
      </c>
      <c r="G68" s="103">
        <v>18536.5</v>
      </c>
      <c r="H68" s="8" t="s">
        <v>15</v>
      </c>
      <c r="I68" s="9">
        <v>106350</v>
      </c>
      <c r="J68" s="9">
        <v>106350</v>
      </c>
      <c r="K68" s="9">
        <v>0</v>
      </c>
      <c r="L68" s="9">
        <v>0</v>
      </c>
      <c r="M68" s="9">
        <v>0</v>
      </c>
      <c r="N68" s="9">
        <v>106350</v>
      </c>
    </row>
    <row r="69" spans="1:14" ht="20.100000000000001" customHeight="1" x14ac:dyDescent="0.25">
      <c r="A69" s="102" t="s">
        <v>90</v>
      </c>
      <c r="B69" s="103">
        <v>16231.6</v>
      </c>
      <c r="C69" s="103">
        <v>16231.6</v>
      </c>
      <c r="D69" s="103">
        <v>0</v>
      </c>
      <c r="E69" s="103">
        <v>0</v>
      </c>
      <c r="F69" s="103">
        <v>0</v>
      </c>
      <c r="G69" s="103">
        <v>16231.6</v>
      </c>
      <c r="H69" s="8" t="s">
        <v>92</v>
      </c>
      <c r="I69" s="9">
        <v>34037.26</v>
      </c>
      <c r="J69" s="9">
        <v>34037.26</v>
      </c>
      <c r="K69" s="9">
        <v>0</v>
      </c>
      <c r="L69" s="9">
        <v>0</v>
      </c>
      <c r="M69" s="9">
        <v>0</v>
      </c>
      <c r="N69" s="9">
        <v>34037.26</v>
      </c>
    </row>
    <row r="70" spans="1:14" ht="20.100000000000001" customHeight="1" x14ac:dyDescent="0.25">
      <c r="A70" s="104" t="s">
        <v>92</v>
      </c>
      <c r="B70" s="101">
        <v>34037.26</v>
      </c>
      <c r="C70" s="101">
        <v>34037.26</v>
      </c>
      <c r="D70" s="101">
        <v>0</v>
      </c>
      <c r="E70" s="101">
        <v>0</v>
      </c>
      <c r="F70" s="101">
        <v>0</v>
      </c>
      <c r="G70" s="101">
        <v>34037.26</v>
      </c>
      <c r="H70" s="8" t="s">
        <v>98</v>
      </c>
      <c r="I70" s="9">
        <v>46250.400000000001</v>
      </c>
      <c r="J70" s="9">
        <v>46250.400000000001</v>
      </c>
      <c r="K70" s="9">
        <v>0</v>
      </c>
      <c r="L70" s="9">
        <v>0</v>
      </c>
      <c r="M70" s="9">
        <v>0</v>
      </c>
      <c r="N70" s="9">
        <v>46250.400000000001</v>
      </c>
    </row>
    <row r="71" spans="1:14" ht="20.100000000000001" customHeight="1" x14ac:dyDescent="0.25">
      <c r="A71" s="104" t="s">
        <v>16</v>
      </c>
      <c r="B71" s="101">
        <v>34037.26</v>
      </c>
      <c r="C71" s="101">
        <v>34037.26</v>
      </c>
      <c r="D71" s="101">
        <v>0</v>
      </c>
      <c r="E71" s="101">
        <v>0</v>
      </c>
      <c r="F71" s="101">
        <v>0</v>
      </c>
      <c r="G71" s="101">
        <v>34037.26</v>
      </c>
      <c r="H71" s="8" t="s">
        <v>103</v>
      </c>
      <c r="I71" s="9">
        <v>81</v>
      </c>
      <c r="J71" s="9">
        <v>81</v>
      </c>
      <c r="K71" s="9">
        <v>0</v>
      </c>
      <c r="L71" s="9">
        <v>0</v>
      </c>
      <c r="M71" s="9">
        <v>0</v>
      </c>
      <c r="N71" s="9">
        <v>81</v>
      </c>
    </row>
    <row r="72" spans="1:14" ht="20.100000000000001" customHeight="1" x14ac:dyDescent="0.25">
      <c r="A72" s="102" t="s">
        <v>166</v>
      </c>
      <c r="B72" s="103">
        <v>4037.26</v>
      </c>
      <c r="C72" s="103">
        <v>4037.26</v>
      </c>
      <c r="D72" s="103">
        <v>0</v>
      </c>
      <c r="E72" s="103">
        <v>0</v>
      </c>
      <c r="F72" s="103">
        <v>0</v>
      </c>
      <c r="G72" s="103">
        <v>4037.26</v>
      </c>
      <c r="H72" s="8" t="s">
        <v>106</v>
      </c>
      <c r="I72" s="9">
        <v>5081.74</v>
      </c>
      <c r="J72" s="9">
        <v>5081.74</v>
      </c>
      <c r="K72" s="9">
        <v>0</v>
      </c>
      <c r="L72" s="9">
        <v>0</v>
      </c>
      <c r="M72" s="9">
        <v>0</v>
      </c>
      <c r="N72" s="9">
        <v>5081.74</v>
      </c>
    </row>
    <row r="73" spans="1:14" ht="20.100000000000001" customHeight="1" x14ac:dyDescent="0.25">
      <c r="A73" s="102" t="s">
        <v>93</v>
      </c>
      <c r="B73" s="103">
        <v>30000</v>
      </c>
      <c r="C73" s="103">
        <v>30000</v>
      </c>
      <c r="D73" s="103">
        <v>0</v>
      </c>
      <c r="E73" s="103">
        <v>0</v>
      </c>
      <c r="F73" s="103">
        <v>0</v>
      </c>
      <c r="G73" s="103">
        <v>30000</v>
      </c>
      <c r="H73" s="8" t="s">
        <v>111</v>
      </c>
      <c r="I73" s="9">
        <v>54</v>
      </c>
      <c r="J73" s="9">
        <v>54</v>
      </c>
      <c r="K73" s="9">
        <v>0</v>
      </c>
      <c r="L73" s="9">
        <v>0</v>
      </c>
      <c r="M73" s="9">
        <v>0</v>
      </c>
      <c r="N73" s="9">
        <v>54</v>
      </c>
    </row>
    <row r="74" spans="1:14" ht="20.100000000000001" customHeight="1" x14ac:dyDescent="0.25">
      <c r="A74" s="104" t="s">
        <v>98</v>
      </c>
      <c r="B74" s="101">
        <v>46250.400000000001</v>
      </c>
      <c r="C74" s="101">
        <v>46250.400000000001</v>
      </c>
      <c r="D74" s="101">
        <v>0</v>
      </c>
      <c r="E74" s="101">
        <v>0</v>
      </c>
      <c r="F74" s="101">
        <v>0</v>
      </c>
      <c r="G74" s="101">
        <v>46250.400000000001</v>
      </c>
      <c r="H74" s="8" t="s">
        <v>112</v>
      </c>
      <c r="I74" s="9">
        <v>2194.67</v>
      </c>
      <c r="J74" s="9">
        <v>2194.67</v>
      </c>
      <c r="K74" s="9">
        <v>0</v>
      </c>
      <c r="L74" s="9">
        <v>0</v>
      </c>
      <c r="M74" s="9">
        <v>0</v>
      </c>
      <c r="N74" s="9">
        <v>2194.67</v>
      </c>
    </row>
    <row r="75" spans="1:14" ht="20.100000000000001" customHeight="1" x14ac:dyDescent="0.25">
      <c r="A75" s="104" t="s">
        <v>20</v>
      </c>
      <c r="B75" s="101">
        <v>20000</v>
      </c>
      <c r="C75" s="101">
        <v>20000</v>
      </c>
      <c r="D75" s="101">
        <v>0</v>
      </c>
      <c r="E75" s="101">
        <v>0</v>
      </c>
      <c r="F75" s="101">
        <v>0</v>
      </c>
      <c r="G75" s="101">
        <v>20000</v>
      </c>
      <c r="H75" s="8" t="s">
        <v>115</v>
      </c>
      <c r="I75" s="9">
        <v>3778.84</v>
      </c>
      <c r="J75" s="9">
        <v>3778.84</v>
      </c>
      <c r="K75" s="9">
        <v>0</v>
      </c>
      <c r="L75" s="9">
        <v>0</v>
      </c>
      <c r="M75" s="9">
        <v>0</v>
      </c>
      <c r="N75" s="9">
        <v>3778.84</v>
      </c>
    </row>
    <row r="76" spans="1:14" ht="20.100000000000001" customHeight="1" x14ac:dyDescent="0.25">
      <c r="A76" s="104" t="s">
        <v>21</v>
      </c>
      <c r="B76" s="101">
        <v>26150.400000000001</v>
      </c>
      <c r="C76" s="101">
        <v>26150.400000000001</v>
      </c>
      <c r="D76" s="101">
        <v>0</v>
      </c>
      <c r="E76" s="101">
        <v>0</v>
      </c>
      <c r="F76" s="101">
        <v>0</v>
      </c>
      <c r="G76" s="101">
        <v>26150.400000000001</v>
      </c>
      <c r="H76" s="8" t="s">
        <v>122</v>
      </c>
      <c r="I76" s="9">
        <v>69876.95</v>
      </c>
      <c r="J76" s="9">
        <v>69876.95</v>
      </c>
      <c r="K76" s="9">
        <v>0</v>
      </c>
      <c r="L76" s="9">
        <v>0</v>
      </c>
      <c r="M76" s="9">
        <v>0</v>
      </c>
      <c r="N76" s="9">
        <v>69876.95</v>
      </c>
    </row>
    <row r="77" spans="1:14" ht="20.100000000000001" customHeight="1" x14ac:dyDescent="0.25">
      <c r="A77" s="104" t="s">
        <v>125</v>
      </c>
      <c r="B77" s="101">
        <v>100</v>
      </c>
      <c r="C77" s="101">
        <v>100</v>
      </c>
      <c r="D77" s="101">
        <v>0</v>
      </c>
      <c r="E77" s="101">
        <v>0</v>
      </c>
      <c r="F77" s="101">
        <v>0</v>
      </c>
      <c r="G77" s="101">
        <v>100</v>
      </c>
      <c r="H77" s="8" t="s">
        <v>14</v>
      </c>
      <c r="I77" s="9">
        <v>528369.28</v>
      </c>
      <c r="J77" s="9">
        <v>528369.28</v>
      </c>
      <c r="K77" s="9">
        <v>0</v>
      </c>
      <c r="L77" s="9">
        <v>10600</v>
      </c>
      <c r="M77" s="9">
        <v>549.20000000000005</v>
      </c>
      <c r="N77" s="9">
        <v>517220.08</v>
      </c>
    </row>
    <row r="78" spans="1:14" ht="20.100000000000001" customHeight="1" x14ac:dyDescent="0.25">
      <c r="A78" s="104" t="s">
        <v>103</v>
      </c>
      <c r="B78" s="101">
        <v>81</v>
      </c>
      <c r="C78" s="101">
        <v>81</v>
      </c>
      <c r="D78" s="101">
        <v>0</v>
      </c>
      <c r="E78" s="101">
        <v>0</v>
      </c>
      <c r="F78" s="101">
        <v>0</v>
      </c>
      <c r="G78" s="101">
        <v>81</v>
      </c>
      <c r="H78" s="8" t="s">
        <v>128</v>
      </c>
      <c r="I78" s="9">
        <v>528369.28</v>
      </c>
      <c r="J78" s="9">
        <v>528369.28</v>
      </c>
      <c r="K78" s="9">
        <v>0</v>
      </c>
      <c r="L78" s="9">
        <v>10600</v>
      </c>
      <c r="M78" s="9">
        <v>549.20000000000005</v>
      </c>
      <c r="N78" s="9">
        <v>517220.08</v>
      </c>
    </row>
    <row r="79" spans="1:14" ht="20.100000000000001" customHeight="1" x14ac:dyDescent="0.25">
      <c r="A79" s="104" t="s">
        <v>125</v>
      </c>
      <c r="B79" s="101">
        <v>81</v>
      </c>
      <c r="C79" s="101">
        <v>81</v>
      </c>
      <c r="D79" s="101">
        <v>0</v>
      </c>
      <c r="E79" s="101">
        <v>0</v>
      </c>
      <c r="F79" s="101">
        <v>0</v>
      </c>
      <c r="G79" s="101">
        <v>81</v>
      </c>
      <c r="H79" s="8" t="s">
        <v>197</v>
      </c>
      <c r="I79" s="9">
        <v>2591203.12</v>
      </c>
      <c r="J79" s="9">
        <v>2591203.12</v>
      </c>
      <c r="K79" s="9">
        <v>0</v>
      </c>
      <c r="L79" s="9">
        <v>53000</v>
      </c>
      <c r="M79" s="9">
        <v>2746</v>
      </c>
      <c r="N79" s="9">
        <v>2535457.1199999996</v>
      </c>
    </row>
    <row r="80" spans="1:14" ht="20.100000000000001" customHeight="1" x14ac:dyDescent="0.25">
      <c r="A80" s="104" t="s">
        <v>106</v>
      </c>
      <c r="B80" s="101">
        <v>5081.74</v>
      </c>
      <c r="C80" s="101">
        <v>5081.74</v>
      </c>
      <c r="D80" s="101">
        <v>0</v>
      </c>
      <c r="E80" s="101">
        <v>0</v>
      </c>
      <c r="F80" s="101">
        <v>0</v>
      </c>
      <c r="G80" s="101">
        <v>5081.74</v>
      </c>
    </row>
    <row r="81" spans="1:7" ht="20.100000000000001" customHeight="1" x14ac:dyDescent="0.25">
      <c r="A81" s="104" t="s">
        <v>125</v>
      </c>
      <c r="B81" s="101">
        <v>81.739999999999995</v>
      </c>
      <c r="C81" s="101">
        <v>81.739999999999995</v>
      </c>
      <c r="D81" s="101">
        <v>0</v>
      </c>
      <c r="E81" s="101">
        <v>0</v>
      </c>
      <c r="F81" s="101">
        <v>0</v>
      </c>
      <c r="G81" s="101">
        <v>81.739999999999995</v>
      </c>
    </row>
    <row r="82" spans="1:7" ht="20.100000000000001" customHeight="1" x14ac:dyDescent="0.25">
      <c r="A82" s="104" t="s">
        <v>16</v>
      </c>
      <c r="B82" s="101">
        <v>5000</v>
      </c>
      <c r="C82" s="101">
        <v>5000</v>
      </c>
      <c r="D82" s="101">
        <v>0</v>
      </c>
      <c r="E82" s="101">
        <v>0</v>
      </c>
      <c r="F82" s="101">
        <v>0</v>
      </c>
      <c r="G82" s="101">
        <v>5000</v>
      </c>
    </row>
    <row r="83" spans="1:7" ht="20.100000000000001" customHeight="1" x14ac:dyDescent="0.25">
      <c r="A83" s="102" t="s">
        <v>167</v>
      </c>
      <c r="B83" s="103">
        <v>5000</v>
      </c>
      <c r="C83" s="103">
        <v>5000</v>
      </c>
      <c r="D83" s="103">
        <v>0</v>
      </c>
      <c r="E83" s="103">
        <v>0</v>
      </c>
      <c r="F83" s="103">
        <v>0</v>
      </c>
      <c r="G83" s="103">
        <v>5000</v>
      </c>
    </row>
    <row r="84" spans="1:7" ht="20.100000000000001" customHeight="1" x14ac:dyDescent="0.25">
      <c r="A84" s="104" t="s">
        <v>111</v>
      </c>
      <c r="B84" s="101">
        <v>54</v>
      </c>
      <c r="C84" s="101">
        <v>54</v>
      </c>
      <c r="D84" s="101">
        <v>0</v>
      </c>
      <c r="E84" s="101">
        <v>0</v>
      </c>
      <c r="F84" s="101">
        <v>0</v>
      </c>
      <c r="G84" s="101">
        <v>54</v>
      </c>
    </row>
    <row r="85" spans="1:7" ht="20.100000000000001" customHeight="1" x14ac:dyDescent="0.25">
      <c r="A85" s="104" t="s">
        <v>21</v>
      </c>
      <c r="B85" s="101">
        <v>54</v>
      </c>
      <c r="C85" s="101">
        <v>54</v>
      </c>
      <c r="D85" s="101">
        <v>0</v>
      </c>
      <c r="E85" s="101">
        <v>0</v>
      </c>
      <c r="F85" s="101">
        <v>0</v>
      </c>
      <c r="G85" s="101">
        <v>54</v>
      </c>
    </row>
    <row r="86" spans="1:7" ht="20.100000000000001" customHeight="1" x14ac:dyDescent="0.25">
      <c r="A86" s="104" t="s">
        <v>112</v>
      </c>
      <c r="B86" s="101">
        <v>2194.67</v>
      </c>
      <c r="C86" s="101">
        <v>2194.67</v>
      </c>
      <c r="D86" s="101">
        <v>0</v>
      </c>
      <c r="E86" s="101">
        <v>0</v>
      </c>
      <c r="F86" s="101">
        <v>0</v>
      </c>
      <c r="G86" s="101">
        <v>2194.67</v>
      </c>
    </row>
    <row r="87" spans="1:7" ht="20.100000000000001" customHeight="1" x14ac:dyDescent="0.25">
      <c r="A87" s="104" t="s">
        <v>21</v>
      </c>
      <c r="B87" s="101">
        <v>2194.67</v>
      </c>
      <c r="C87" s="101">
        <v>2194.67</v>
      </c>
      <c r="D87" s="101">
        <v>0</v>
      </c>
      <c r="E87" s="101">
        <v>0</v>
      </c>
      <c r="F87" s="101">
        <v>0</v>
      </c>
      <c r="G87" s="101">
        <v>2194.67</v>
      </c>
    </row>
    <row r="88" spans="1:7" ht="20.100000000000001" customHeight="1" x14ac:dyDescent="0.25">
      <c r="A88" s="104" t="s">
        <v>115</v>
      </c>
      <c r="B88" s="101">
        <v>3778.84</v>
      </c>
      <c r="C88" s="101">
        <v>3778.84</v>
      </c>
      <c r="D88" s="101">
        <v>0</v>
      </c>
      <c r="E88" s="101">
        <v>0</v>
      </c>
      <c r="F88" s="101">
        <v>0</v>
      </c>
      <c r="G88" s="101">
        <v>3778.84</v>
      </c>
    </row>
    <row r="89" spans="1:7" ht="20.100000000000001" customHeight="1" x14ac:dyDescent="0.25">
      <c r="A89" s="104" t="s">
        <v>21</v>
      </c>
      <c r="B89" s="101">
        <v>620.84</v>
      </c>
      <c r="C89" s="101">
        <v>620.84</v>
      </c>
      <c r="D89" s="101">
        <v>0</v>
      </c>
      <c r="E89" s="101">
        <v>0</v>
      </c>
      <c r="F89" s="101">
        <v>0</v>
      </c>
      <c r="G89" s="101">
        <v>620.84</v>
      </c>
    </row>
    <row r="90" spans="1:7" ht="20.100000000000001" customHeight="1" x14ac:dyDescent="0.25">
      <c r="A90" s="104" t="s">
        <v>16</v>
      </c>
      <c r="B90" s="101">
        <v>3158</v>
      </c>
      <c r="C90" s="101">
        <v>3158</v>
      </c>
      <c r="D90" s="101">
        <v>0</v>
      </c>
      <c r="E90" s="101">
        <v>0</v>
      </c>
      <c r="F90" s="101">
        <v>0</v>
      </c>
      <c r="G90" s="101">
        <v>3158</v>
      </c>
    </row>
    <row r="91" spans="1:7" ht="20.100000000000001" customHeight="1" x14ac:dyDescent="0.25">
      <c r="A91" s="102" t="s">
        <v>168</v>
      </c>
      <c r="B91" s="103">
        <v>2177</v>
      </c>
      <c r="C91" s="103">
        <v>2177</v>
      </c>
      <c r="D91" s="103">
        <v>0</v>
      </c>
      <c r="E91" s="103">
        <v>0</v>
      </c>
      <c r="F91" s="103">
        <v>0</v>
      </c>
      <c r="G91" s="103">
        <v>2177</v>
      </c>
    </row>
    <row r="92" spans="1:7" ht="20.100000000000001" customHeight="1" x14ac:dyDescent="0.25">
      <c r="A92" s="102" t="s">
        <v>169</v>
      </c>
      <c r="B92" s="103">
        <v>981</v>
      </c>
      <c r="C92" s="103">
        <v>981</v>
      </c>
      <c r="D92" s="103">
        <v>0</v>
      </c>
      <c r="E92" s="103">
        <v>0</v>
      </c>
      <c r="F92" s="103">
        <v>0</v>
      </c>
      <c r="G92" s="103">
        <v>981</v>
      </c>
    </row>
    <row r="93" spans="1:7" ht="20.100000000000001" customHeight="1" x14ac:dyDescent="0.25">
      <c r="A93" s="104" t="s">
        <v>122</v>
      </c>
      <c r="B93" s="101">
        <v>69876.95</v>
      </c>
      <c r="C93" s="101">
        <v>69876.95</v>
      </c>
      <c r="D93" s="101">
        <v>0</v>
      </c>
      <c r="E93" s="101">
        <v>0</v>
      </c>
      <c r="F93" s="101">
        <v>0</v>
      </c>
      <c r="G93" s="101">
        <v>69876.95</v>
      </c>
    </row>
    <row r="94" spans="1:7" ht="20.100000000000001" customHeight="1" x14ac:dyDescent="0.25">
      <c r="A94" s="104" t="s">
        <v>21</v>
      </c>
      <c r="B94" s="101">
        <v>0.16</v>
      </c>
      <c r="C94" s="101">
        <v>0.16</v>
      </c>
      <c r="D94" s="101">
        <v>0</v>
      </c>
      <c r="E94" s="101">
        <v>0</v>
      </c>
      <c r="F94" s="101">
        <v>0</v>
      </c>
      <c r="G94" s="101">
        <v>0.16</v>
      </c>
    </row>
    <row r="95" spans="1:7" ht="20.100000000000001" customHeight="1" x14ac:dyDescent="0.25">
      <c r="A95" s="104" t="s">
        <v>125</v>
      </c>
      <c r="B95" s="101">
        <v>8.68</v>
      </c>
      <c r="C95" s="101">
        <v>8.68</v>
      </c>
      <c r="D95" s="101">
        <v>0</v>
      </c>
      <c r="E95" s="101">
        <v>0</v>
      </c>
      <c r="F95" s="101">
        <v>0</v>
      </c>
      <c r="G95" s="101">
        <v>8.68</v>
      </c>
    </row>
    <row r="96" spans="1:7" ht="20.100000000000001" customHeight="1" x14ac:dyDescent="0.25">
      <c r="A96" s="104" t="s">
        <v>16</v>
      </c>
      <c r="B96" s="101">
        <v>69868.11</v>
      </c>
      <c r="C96" s="101">
        <v>69868.11</v>
      </c>
      <c r="D96" s="101">
        <v>0</v>
      </c>
      <c r="E96" s="101">
        <v>0</v>
      </c>
      <c r="F96" s="101">
        <v>0</v>
      </c>
      <c r="G96" s="101">
        <v>69868.11</v>
      </c>
    </row>
    <row r="97" spans="1:7" ht="20.100000000000001" customHeight="1" x14ac:dyDescent="0.25">
      <c r="A97" s="102" t="s">
        <v>170</v>
      </c>
      <c r="B97" s="103">
        <v>2900</v>
      </c>
      <c r="C97" s="103">
        <v>2900</v>
      </c>
      <c r="D97" s="103">
        <v>0</v>
      </c>
      <c r="E97" s="103">
        <v>0</v>
      </c>
      <c r="F97" s="103">
        <v>0</v>
      </c>
      <c r="G97" s="103">
        <v>2900</v>
      </c>
    </row>
    <row r="98" spans="1:7" ht="20.100000000000001" customHeight="1" x14ac:dyDescent="0.25">
      <c r="A98" s="102" t="s">
        <v>171</v>
      </c>
      <c r="B98" s="103">
        <v>16968.11</v>
      </c>
      <c r="C98" s="103">
        <v>16968.11</v>
      </c>
      <c r="D98" s="103">
        <v>0</v>
      </c>
      <c r="E98" s="103">
        <v>0</v>
      </c>
      <c r="F98" s="103">
        <v>0</v>
      </c>
      <c r="G98" s="103">
        <v>16968.11</v>
      </c>
    </row>
    <row r="99" spans="1:7" ht="20.100000000000001" customHeight="1" x14ac:dyDescent="0.25">
      <c r="A99" s="102" t="s">
        <v>172</v>
      </c>
      <c r="B99" s="103">
        <v>50000</v>
      </c>
      <c r="C99" s="103">
        <v>50000</v>
      </c>
      <c r="D99" s="103">
        <v>0</v>
      </c>
      <c r="E99" s="103">
        <v>0</v>
      </c>
      <c r="F99" s="103">
        <v>0</v>
      </c>
      <c r="G99" s="103">
        <v>50000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workbookViewId="0"/>
  </sheetViews>
  <sheetFormatPr defaultRowHeight="20.100000000000001" customHeight="1" x14ac:dyDescent="0.25"/>
  <cols>
    <col min="1" max="1" width="58.85546875" customWidth="1"/>
    <col min="2" max="2" width="10.7109375" customWidth="1"/>
    <col min="3" max="3" width="11" customWidth="1"/>
    <col min="4" max="4" width="11.28515625" customWidth="1"/>
    <col min="5" max="5" width="10.42578125" customWidth="1"/>
    <col min="6" max="7" width="10.5703125" customWidth="1"/>
    <col min="8" max="8" width="76.140625" bestFit="1" customWidth="1"/>
    <col min="9" max="9" width="21" style="9" bestFit="1" customWidth="1"/>
    <col min="10" max="10" width="16.28515625" style="9" bestFit="1" customWidth="1"/>
    <col min="11" max="11" width="18.140625" style="9" bestFit="1" customWidth="1"/>
    <col min="12" max="12" width="14.28515625" style="9" bestFit="1" customWidth="1"/>
    <col min="13" max="13" width="31.7109375" style="9" bestFit="1" customWidth="1"/>
    <col min="14" max="14" width="26.42578125" style="9" bestFit="1" customWidth="1"/>
  </cols>
  <sheetData>
    <row r="1" spans="1:14" ht="20.100000000000001" customHeight="1" x14ac:dyDescent="0.25">
      <c r="A1" s="105" t="s">
        <v>0</v>
      </c>
      <c r="B1" s="105" t="s">
        <v>1</v>
      </c>
      <c r="C1" s="105" t="s">
        <v>2</v>
      </c>
      <c r="D1" s="105" t="s">
        <v>3</v>
      </c>
      <c r="E1" s="105" t="s">
        <v>4</v>
      </c>
      <c r="F1" s="105" t="s">
        <v>5</v>
      </c>
      <c r="G1" s="105" t="s">
        <v>6</v>
      </c>
      <c r="H1" s="7" t="s">
        <v>196</v>
      </c>
      <c r="I1" s="9" t="s">
        <v>198</v>
      </c>
      <c r="J1" s="9" t="s">
        <v>199</v>
      </c>
      <c r="K1" s="9" t="s">
        <v>200</v>
      </c>
      <c r="L1" s="9" t="s">
        <v>201</v>
      </c>
      <c r="M1" s="9" t="s">
        <v>202</v>
      </c>
      <c r="N1" s="9" t="s">
        <v>203</v>
      </c>
    </row>
    <row r="2" spans="1:14" ht="20.100000000000001" customHeight="1" x14ac:dyDescent="0.25">
      <c r="A2" s="104" t="s">
        <v>18</v>
      </c>
      <c r="B2" s="101">
        <v>13690715.98</v>
      </c>
      <c r="C2" s="101">
        <v>10687144.26</v>
      </c>
      <c r="D2" s="101">
        <v>3003571.72</v>
      </c>
      <c r="E2" s="101">
        <v>6329240.3099999996</v>
      </c>
      <c r="F2" s="101">
        <v>2766338.53</v>
      </c>
      <c r="G2" s="101">
        <v>4595137.1399999997</v>
      </c>
      <c r="H2" s="8" t="s">
        <v>32</v>
      </c>
      <c r="I2" s="9">
        <v>50000</v>
      </c>
      <c r="J2" s="9">
        <v>50000</v>
      </c>
      <c r="K2" s="9">
        <v>0</v>
      </c>
      <c r="L2" s="9">
        <v>0</v>
      </c>
      <c r="M2" s="9">
        <v>50000</v>
      </c>
      <c r="N2" s="9">
        <v>0</v>
      </c>
    </row>
    <row r="3" spans="1:14" ht="20.100000000000001" customHeight="1" x14ac:dyDescent="0.25">
      <c r="A3" s="104" t="s">
        <v>14</v>
      </c>
      <c r="B3" s="101">
        <v>13690715.98</v>
      </c>
      <c r="C3" s="101">
        <v>10687144.26</v>
      </c>
      <c r="D3" s="101">
        <v>3003571.72</v>
      </c>
      <c r="E3" s="101">
        <v>6329240.3099999996</v>
      </c>
      <c r="F3" s="101">
        <v>2766338.53</v>
      </c>
      <c r="G3" s="101">
        <v>4595137.1399999997</v>
      </c>
      <c r="H3" s="8" t="s">
        <v>33</v>
      </c>
      <c r="I3" s="9">
        <v>300000</v>
      </c>
      <c r="J3" s="9">
        <v>300000</v>
      </c>
      <c r="K3" s="9">
        <v>0</v>
      </c>
      <c r="L3" s="9">
        <v>200000</v>
      </c>
      <c r="M3" s="9">
        <v>100000</v>
      </c>
      <c r="N3" s="9">
        <v>0</v>
      </c>
    </row>
    <row r="4" spans="1:14" ht="20.100000000000001" customHeight="1" x14ac:dyDescent="0.25">
      <c r="A4" s="104" t="s">
        <v>19</v>
      </c>
      <c r="B4" s="101">
        <v>175427.32</v>
      </c>
      <c r="C4" s="101">
        <v>116985.14</v>
      </c>
      <c r="D4" s="101">
        <v>58442.18</v>
      </c>
      <c r="E4" s="101">
        <v>80443.740000000005</v>
      </c>
      <c r="F4" s="101">
        <v>2783.85</v>
      </c>
      <c r="G4" s="101">
        <v>92199.73</v>
      </c>
      <c r="H4" s="8" t="s">
        <v>93</v>
      </c>
      <c r="I4" s="9">
        <v>120000</v>
      </c>
      <c r="J4" s="9">
        <v>120000</v>
      </c>
      <c r="K4" s="9">
        <v>0</v>
      </c>
      <c r="L4" s="9">
        <v>0</v>
      </c>
      <c r="M4" s="9">
        <v>0</v>
      </c>
      <c r="N4" s="9">
        <v>120000</v>
      </c>
    </row>
    <row r="5" spans="1:14" ht="20.100000000000001" customHeight="1" x14ac:dyDescent="0.25">
      <c r="A5" s="104" t="s">
        <v>20</v>
      </c>
      <c r="B5" s="101">
        <v>113427.32</v>
      </c>
      <c r="C5" s="101">
        <v>54985.14</v>
      </c>
      <c r="D5" s="101">
        <v>58442.18</v>
      </c>
      <c r="E5" s="101">
        <v>54985.14</v>
      </c>
      <c r="F5" s="101">
        <v>0</v>
      </c>
      <c r="G5" s="101">
        <v>58442.18</v>
      </c>
      <c r="H5" s="8" t="s">
        <v>94</v>
      </c>
      <c r="I5" s="9">
        <v>30000</v>
      </c>
      <c r="J5" s="9">
        <v>30000</v>
      </c>
      <c r="K5" s="9">
        <v>0</v>
      </c>
      <c r="L5" s="9">
        <v>0</v>
      </c>
      <c r="M5" s="9">
        <v>30000</v>
      </c>
      <c r="N5" s="9">
        <v>0</v>
      </c>
    </row>
    <row r="6" spans="1:14" ht="20.100000000000001" customHeight="1" x14ac:dyDescent="0.25">
      <c r="A6" s="104" t="s">
        <v>21</v>
      </c>
      <c r="B6" s="101">
        <v>62000</v>
      </c>
      <c r="C6" s="101">
        <v>62000</v>
      </c>
      <c r="D6" s="101">
        <v>0</v>
      </c>
      <c r="E6" s="101">
        <v>25458.6</v>
      </c>
      <c r="F6" s="101">
        <v>2783.85</v>
      </c>
      <c r="G6" s="101">
        <v>33757.550000000003</v>
      </c>
      <c r="H6" s="8" t="s">
        <v>95</v>
      </c>
      <c r="I6" s="9">
        <v>116305</v>
      </c>
      <c r="J6" s="9">
        <v>116305</v>
      </c>
      <c r="K6" s="9">
        <v>0</v>
      </c>
      <c r="L6" s="9">
        <v>50950.98</v>
      </c>
      <c r="M6" s="9">
        <v>65354.02</v>
      </c>
      <c r="N6" s="9">
        <v>0</v>
      </c>
    </row>
    <row r="7" spans="1:14" ht="20.100000000000001" customHeight="1" x14ac:dyDescent="0.25">
      <c r="A7" s="104" t="s">
        <v>22</v>
      </c>
      <c r="B7" s="101">
        <v>11713.8</v>
      </c>
      <c r="C7" s="101">
        <v>4501.0200000000004</v>
      </c>
      <c r="D7" s="101">
        <v>7212.78</v>
      </c>
      <c r="E7" s="101">
        <v>4501.0200000000004</v>
      </c>
      <c r="F7" s="101">
        <v>0</v>
      </c>
      <c r="G7" s="101">
        <v>7212.78</v>
      </c>
      <c r="H7" s="8" t="s">
        <v>25</v>
      </c>
      <c r="I7" s="9">
        <v>85070</v>
      </c>
      <c r="J7" s="9">
        <v>85070</v>
      </c>
      <c r="K7" s="9">
        <v>0</v>
      </c>
      <c r="L7" s="9">
        <v>42500</v>
      </c>
      <c r="M7" s="9">
        <v>0</v>
      </c>
      <c r="N7" s="9">
        <v>42570</v>
      </c>
    </row>
    <row r="8" spans="1:14" ht="20.100000000000001" customHeight="1" x14ac:dyDescent="0.25">
      <c r="A8" s="104" t="s">
        <v>20</v>
      </c>
      <c r="B8" s="101">
        <v>11713.8</v>
      </c>
      <c r="C8" s="101">
        <v>4501.0200000000004</v>
      </c>
      <c r="D8" s="101">
        <v>7212.78</v>
      </c>
      <c r="E8" s="101">
        <v>4501.0200000000004</v>
      </c>
      <c r="F8" s="101">
        <v>0</v>
      </c>
      <c r="G8" s="101">
        <v>7212.78</v>
      </c>
      <c r="H8" s="8" t="s">
        <v>34</v>
      </c>
      <c r="I8" s="9">
        <v>20000</v>
      </c>
      <c r="J8" s="9">
        <v>20000</v>
      </c>
      <c r="K8" s="9">
        <v>0</v>
      </c>
      <c r="L8" s="9">
        <v>0</v>
      </c>
      <c r="M8" s="9">
        <v>20000</v>
      </c>
      <c r="N8" s="9">
        <v>0</v>
      </c>
    </row>
    <row r="9" spans="1:14" ht="20.100000000000001" customHeight="1" x14ac:dyDescent="0.25">
      <c r="A9" s="104" t="s">
        <v>23</v>
      </c>
      <c r="B9" s="101">
        <v>513466.98</v>
      </c>
      <c r="C9" s="101">
        <v>513466.98</v>
      </c>
      <c r="D9" s="101">
        <v>0</v>
      </c>
      <c r="E9" s="101">
        <v>403805.46</v>
      </c>
      <c r="F9" s="101">
        <v>24181.75</v>
      </c>
      <c r="G9" s="101">
        <v>85479.77</v>
      </c>
      <c r="H9" s="8" t="s">
        <v>35</v>
      </c>
      <c r="I9" s="9">
        <v>20000</v>
      </c>
      <c r="J9" s="9">
        <v>20000</v>
      </c>
      <c r="K9" s="9">
        <v>0</v>
      </c>
      <c r="L9" s="9">
        <v>0</v>
      </c>
      <c r="M9" s="9">
        <v>20000</v>
      </c>
      <c r="N9" s="9">
        <v>0</v>
      </c>
    </row>
    <row r="10" spans="1:14" ht="20.100000000000001" customHeight="1" x14ac:dyDescent="0.25">
      <c r="A10" s="104" t="s">
        <v>20</v>
      </c>
      <c r="B10" s="101">
        <v>286396.98</v>
      </c>
      <c r="C10" s="101">
        <v>286396.98</v>
      </c>
      <c r="D10" s="101">
        <v>0</v>
      </c>
      <c r="E10" s="101">
        <v>287610.7</v>
      </c>
      <c r="F10" s="101">
        <v>0</v>
      </c>
      <c r="G10" s="101">
        <v>-1213.72</v>
      </c>
      <c r="H10" s="8" t="s">
        <v>36</v>
      </c>
      <c r="I10" s="9">
        <v>60000</v>
      </c>
      <c r="J10" s="9">
        <v>60000</v>
      </c>
      <c r="K10" s="9">
        <v>0</v>
      </c>
      <c r="L10" s="9">
        <v>0</v>
      </c>
      <c r="M10" s="9">
        <v>60000</v>
      </c>
      <c r="N10" s="9">
        <v>0</v>
      </c>
    </row>
    <row r="11" spans="1:14" ht="20.100000000000001" customHeight="1" x14ac:dyDescent="0.25">
      <c r="A11" s="104" t="s">
        <v>21</v>
      </c>
      <c r="B11" s="101">
        <v>92000</v>
      </c>
      <c r="C11" s="101">
        <v>92000</v>
      </c>
      <c r="D11" s="101">
        <v>0</v>
      </c>
      <c r="E11" s="101">
        <v>49261.52</v>
      </c>
      <c r="F11" s="101">
        <v>21000.69</v>
      </c>
      <c r="G11" s="101">
        <v>21737.79</v>
      </c>
      <c r="H11" s="8" t="s">
        <v>37</v>
      </c>
      <c r="I11" s="9">
        <v>15000</v>
      </c>
      <c r="J11" s="9">
        <v>15000</v>
      </c>
      <c r="K11" s="9">
        <v>0</v>
      </c>
      <c r="L11" s="9">
        <v>0</v>
      </c>
      <c r="M11" s="9">
        <v>15000</v>
      </c>
      <c r="N11" s="9">
        <v>0</v>
      </c>
    </row>
    <row r="12" spans="1:14" ht="20.100000000000001" customHeight="1" x14ac:dyDescent="0.25">
      <c r="A12" s="104" t="s">
        <v>24</v>
      </c>
      <c r="B12" s="101">
        <v>50000</v>
      </c>
      <c r="C12" s="101">
        <v>50000</v>
      </c>
      <c r="D12" s="101">
        <v>0</v>
      </c>
      <c r="E12" s="101">
        <v>24433.24</v>
      </c>
      <c r="F12" s="101">
        <v>3181.06</v>
      </c>
      <c r="G12" s="101">
        <v>22385.7</v>
      </c>
      <c r="H12" s="8" t="s">
        <v>38</v>
      </c>
      <c r="I12" s="9">
        <v>15000</v>
      </c>
      <c r="J12" s="9">
        <v>15000</v>
      </c>
      <c r="K12" s="9">
        <v>0</v>
      </c>
      <c r="L12" s="9">
        <v>0</v>
      </c>
      <c r="M12" s="9">
        <v>15000</v>
      </c>
      <c r="N12" s="9">
        <v>0</v>
      </c>
    </row>
    <row r="13" spans="1:14" ht="20.100000000000001" customHeight="1" x14ac:dyDescent="0.25">
      <c r="A13" s="104" t="s">
        <v>16</v>
      </c>
      <c r="B13" s="101">
        <v>85070</v>
      </c>
      <c r="C13" s="101">
        <v>85070</v>
      </c>
      <c r="D13" s="101">
        <v>0</v>
      </c>
      <c r="E13" s="101">
        <v>42500</v>
      </c>
      <c r="F13" s="101">
        <v>0</v>
      </c>
      <c r="G13" s="101">
        <v>42570</v>
      </c>
      <c r="H13" s="8" t="s">
        <v>39</v>
      </c>
      <c r="I13" s="9">
        <v>15000</v>
      </c>
      <c r="J13" s="9">
        <v>15000</v>
      </c>
      <c r="K13" s="9">
        <v>0</v>
      </c>
      <c r="L13" s="9">
        <v>0</v>
      </c>
      <c r="M13" s="9">
        <v>15000</v>
      </c>
      <c r="N13" s="9">
        <v>0</v>
      </c>
    </row>
    <row r="14" spans="1:14" ht="20.100000000000001" customHeight="1" x14ac:dyDescent="0.25">
      <c r="A14" s="102" t="s">
        <v>25</v>
      </c>
      <c r="B14" s="103">
        <v>85070</v>
      </c>
      <c r="C14" s="103">
        <v>85070</v>
      </c>
      <c r="D14" s="103">
        <v>0</v>
      </c>
      <c r="E14" s="103">
        <v>42500</v>
      </c>
      <c r="F14" s="103">
        <v>0</v>
      </c>
      <c r="G14" s="103">
        <v>42570</v>
      </c>
      <c r="H14" s="8" t="s">
        <v>40</v>
      </c>
      <c r="I14" s="9">
        <v>10000</v>
      </c>
      <c r="J14" s="9">
        <v>10000</v>
      </c>
      <c r="K14" s="9">
        <v>0</v>
      </c>
      <c r="L14" s="9">
        <v>0</v>
      </c>
      <c r="M14" s="9">
        <v>10000</v>
      </c>
      <c r="N14" s="9">
        <v>0</v>
      </c>
    </row>
    <row r="15" spans="1:14" ht="20.100000000000001" customHeight="1" x14ac:dyDescent="0.25">
      <c r="A15" s="104" t="s">
        <v>26</v>
      </c>
      <c r="B15" s="101">
        <v>24534.720000000001</v>
      </c>
      <c r="C15" s="101">
        <v>12251.04</v>
      </c>
      <c r="D15" s="101">
        <v>12283.68</v>
      </c>
      <c r="E15" s="101">
        <v>12251.04</v>
      </c>
      <c r="F15" s="101">
        <v>0</v>
      </c>
      <c r="G15" s="101">
        <v>12283.68</v>
      </c>
      <c r="H15" s="8" t="s">
        <v>41</v>
      </c>
      <c r="I15" s="9">
        <v>10000</v>
      </c>
      <c r="J15" s="9">
        <v>10000</v>
      </c>
      <c r="K15" s="9">
        <v>0</v>
      </c>
      <c r="L15" s="9">
        <v>0</v>
      </c>
      <c r="M15" s="9">
        <v>10000</v>
      </c>
      <c r="N15" s="9">
        <v>0</v>
      </c>
    </row>
    <row r="16" spans="1:14" ht="20.100000000000001" customHeight="1" x14ac:dyDescent="0.25">
      <c r="A16" s="104" t="s">
        <v>20</v>
      </c>
      <c r="B16" s="101">
        <v>24534.720000000001</v>
      </c>
      <c r="C16" s="101">
        <v>12251.04</v>
      </c>
      <c r="D16" s="101">
        <v>12283.68</v>
      </c>
      <c r="E16" s="101">
        <v>12251.04</v>
      </c>
      <c r="F16" s="101">
        <v>0</v>
      </c>
      <c r="G16" s="101">
        <v>12283.68</v>
      </c>
      <c r="H16" s="8" t="s">
        <v>42</v>
      </c>
      <c r="I16" s="9">
        <v>20000</v>
      </c>
      <c r="J16" s="9">
        <v>20000</v>
      </c>
      <c r="K16" s="9">
        <v>0</v>
      </c>
      <c r="L16" s="9">
        <v>0</v>
      </c>
      <c r="M16" s="9">
        <v>20000</v>
      </c>
      <c r="N16" s="9">
        <v>0</v>
      </c>
    </row>
    <row r="17" spans="1:14" ht="20.100000000000001" customHeight="1" x14ac:dyDescent="0.25">
      <c r="A17" s="104" t="s">
        <v>27</v>
      </c>
      <c r="B17" s="101">
        <v>102940.24</v>
      </c>
      <c r="C17" s="101">
        <v>61314.74</v>
      </c>
      <c r="D17" s="101">
        <v>41625.5</v>
      </c>
      <c r="E17" s="101">
        <v>40950.79</v>
      </c>
      <c r="F17" s="101">
        <v>0</v>
      </c>
      <c r="G17" s="101">
        <v>61989.45</v>
      </c>
      <c r="H17" s="8" t="s">
        <v>73</v>
      </c>
      <c r="I17" s="9">
        <v>50000</v>
      </c>
      <c r="J17" s="9">
        <v>50000</v>
      </c>
      <c r="K17" s="9">
        <v>0</v>
      </c>
      <c r="L17" s="9">
        <v>0</v>
      </c>
      <c r="M17" s="9">
        <v>50000</v>
      </c>
      <c r="N17" s="9">
        <v>0</v>
      </c>
    </row>
    <row r="18" spans="1:14" ht="20.100000000000001" customHeight="1" x14ac:dyDescent="0.25">
      <c r="A18" s="104" t="s">
        <v>20</v>
      </c>
      <c r="B18" s="101">
        <v>77940.240000000005</v>
      </c>
      <c r="C18" s="101">
        <v>36314.74</v>
      </c>
      <c r="D18" s="101">
        <v>41625.5</v>
      </c>
      <c r="E18" s="101">
        <v>35460.019999999997</v>
      </c>
      <c r="F18" s="101">
        <v>0</v>
      </c>
      <c r="G18" s="101">
        <v>42480.22</v>
      </c>
      <c r="H18" s="8" t="s">
        <v>113</v>
      </c>
      <c r="I18" s="9">
        <v>10000</v>
      </c>
      <c r="J18" s="9">
        <v>10000</v>
      </c>
      <c r="K18" s="9">
        <v>0</v>
      </c>
      <c r="L18" s="9">
        <v>0</v>
      </c>
      <c r="M18" s="9">
        <v>10000</v>
      </c>
      <c r="N18" s="9">
        <v>0</v>
      </c>
    </row>
    <row r="19" spans="1:14" ht="20.100000000000001" customHeight="1" x14ac:dyDescent="0.25">
      <c r="A19" s="104" t="s">
        <v>21</v>
      </c>
      <c r="B19" s="101">
        <v>25000</v>
      </c>
      <c r="C19" s="101">
        <v>25000</v>
      </c>
      <c r="D19" s="101">
        <v>0</v>
      </c>
      <c r="E19" s="101">
        <v>5490.77</v>
      </c>
      <c r="F19" s="101">
        <v>0</v>
      </c>
      <c r="G19" s="101">
        <v>19509.23</v>
      </c>
      <c r="H19" s="8" t="s">
        <v>114</v>
      </c>
      <c r="I19" s="9">
        <v>15000</v>
      </c>
      <c r="J19" s="9">
        <v>15000</v>
      </c>
      <c r="K19" s="9">
        <v>0</v>
      </c>
      <c r="L19" s="9">
        <v>0</v>
      </c>
      <c r="M19" s="9">
        <v>15000</v>
      </c>
      <c r="N19" s="9">
        <v>0</v>
      </c>
    </row>
    <row r="20" spans="1:14" ht="20.100000000000001" customHeight="1" x14ac:dyDescent="0.25">
      <c r="A20" s="104" t="s">
        <v>28</v>
      </c>
      <c r="B20" s="101">
        <v>34476.959999999999</v>
      </c>
      <c r="C20" s="101">
        <v>17514.12</v>
      </c>
      <c r="D20" s="101">
        <v>16962.84</v>
      </c>
      <c r="E20" s="101">
        <v>17514.12</v>
      </c>
      <c r="F20" s="101">
        <v>0</v>
      </c>
      <c r="G20" s="101">
        <v>16962.84</v>
      </c>
      <c r="H20" s="8" t="s">
        <v>116</v>
      </c>
      <c r="I20" s="9">
        <v>10000</v>
      </c>
      <c r="J20" s="9">
        <v>10000</v>
      </c>
      <c r="K20" s="9">
        <v>0</v>
      </c>
      <c r="L20" s="9">
        <v>0</v>
      </c>
      <c r="M20" s="9">
        <v>10000</v>
      </c>
      <c r="N20" s="9">
        <v>0</v>
      </c>
    </row>
    <row r="21" spans="1:14" ht="20.100000000000001" customHeight="1" x14ac:dyDescent="0.25">
      <c r="A21" s="104" t="s">
        <v>20</v>
      </c>
      <c r="B21" s="101">
        <v>34476.959999999999</v>
      </c>
      <c r="C21" s="101">
        <v>17514.12</v>
      </c>
      <c r="D21" s="101">
        <v>16962.84</v>
      </c>
      <c r="E21" s="101">
        <v>17514.12</v>
      </c>
      <c r="F21" s="101">
        <v>0</v>
      </c>
      <c r="G21" s="101">
        <v>16962.84</v>
      </c>
      <c r="H21" s="8" t="s">
        <v>117</v>
      </c>
      <c r="I21" s="9">
        <v>15000</v>
      </c>
      <c r="J21" s="9">
        <v>15000</v>
      </c>
      <c r="K21" s="9">
        <v>0</v>
      </c>
      <c r="L21" s="9">
        <v>0</v>
      </c>
      <c r="M21" s="9">
        <v>15000</v>
      </c>
      <c r="N21" s="9">
        <v>0</v>
      </c>
    </row>
    <row r="22" spans="1:14" ht="20.100000000000001" customHeight="1" x14ac:dyDescent="0.25">
      <c r="A22" s="104" t="s">
        <v>29</v>
      </c>
      <c r="B22" s="101">
        <v>237219.9</v>
      </c>
      <c r="C22" s="101">
        <v>137029.44</v>
      </c>
      <c r="D22" s="101">
        <v>100190.46</v>
      </c>
      <c r="E22" s="101">
        <v>127903.85</v>
      </c>
      <c r="F22" s="101">
        <v>0</v>
      </c>
      <c r="G22" s="101">
        <v>109316.05</v>
      </c>
      <c r="H22" s="8" t="s">
        <v>118</v>
      </c>
      <c r="I22" s="9">
        <v>17000</v>
      </c>
      <c r="J22" s="9">
        <v>17000</v>
      </c>
      <c r="K22" s="9">
        <v>0</v>
      </c>
      <c r="L22" s="9">
        <v>0</v>
      </c>
      <c r="M22" s="9">
        <v>17000</v>
      </c>
      <c r="N22" s="9">
        <v>0</v>
      </c>
    </row>
    <row r="23" spans="1:14" ht="20.100000000000001" customHeight="1" x14ac:dyDescent="0.25">
      <c r="A23" s="104" t="s">
        <v>20</v>
      </c>
      <c r="B23" s="101">
        <v>222219.9</v>
      </c>
      <c r="C23" s="101">
        <v>122029.44</v>
      </c>
      <c r="D23" s="101">
        <v>100190.46</v>
      </c>
      <c r="E23" s="101">
        <v>119594.07</v>
      </c>
      <c r="F23" s="101">
        <v>0</v>
      </c>
      <c r="G23" s="101">
        <v>102625.83</v>
      </c>
      <c r="H23" s="8" t="s">
        <v>119</v>
      </c>
      <c r="I23" s="9">
        <v>20000</v>
      </c>
      <c r="J23" s="9">
        <v>20000</v>
      </c>
      <c r="K23" s="9">
        <v>0</v>
      </c>
      <c r="L23" s="9">
        <v>0</v>
      </c>
      <c r="M23" s="9">
        <v>20000</v>
      </c>
      <c r="N23" s="9">
        <v>0</v>
      </c>
    </row>
    <row r="24" spans="1:14" ht="20.100000000000001" customHeight="1" x14ac:dyDescent="0.25">
      <c r="A24" s="104" t="s">
        <v>21</v>
      </c>
      <c r="B24" s="101">
        <v>15000</v>
      </c>
      <c r="C24" s="101">
        <v>15000</v>
      </c>
      <c r="D24" s="101">
        <v>0</v>
      </c>
      <c r="E24" s="101">
        <v>8309.7800000000007</v>
      </c>
      <c r="F24" s="101">
        <v>0</v>
      </c>
      <c r="G24" s="101">
        <v>6690.22</v>
      </c>
      <c r="H24" s="8" t="s">
        <v>120</v>
      </c>
      <c r="I24" s="9">
        <v>13500</v>
      </c>
      <c r="J24" s="9">
        <v>13500</v>
      </c>
      <c r="K24" s="9">
        <v>0</v>
      </c>
      <c r="L24" s="9">
        <v>0</v>
      </c>
      <c r="M24" s="9">
        <v>13500</v>
      </c>
      <c r="N24" s="9">
        <v>0</v>
      </c>
    </row>
    <row r="25" spans="1:14" ht="20.100000000000001" customHeight="1" x14ac:dyDescent="0.25">
      <c r="A25" s="104" t="s">
        <v>30</v>
      </c>
      <c r="B25" s="101">
        <v>201320.32000000001</v>
      </c>
      <c r="C25" s="101">
        <v>118922.86</v>
      </c>
      <c r="D25" s="101">
        <v>82397.460000000006</v>
      </c>
      <c r="E25" s="101">
        <v>82746.87</v>
      </c>
      <c r="F25" s="101">
        <v>381.12</v>
      </c>
      <c r="G25" s="101">
        <v>118192.33</v>
      </c>
      <c r="H25" s="8" t="s">
        <v>121</v>
      </c>
      <c r="I25" s="9">
        <v>7000</v>
      </c>
      <c r="J25" s="9">
        <v>7000</v>
      </c>
      <c r="K25" s="9">
        <v>0</v>
      </c>
      <c r="L25" s="9">
        <v>0</v>
      </c>
      <c r="M25" s="9">
        <v>7000</v>
      </c>
      <c r="N25" s="9">
        <v>0</v>
      </c>
    </row>
    <row r="26" spans="1:14" ht="20.100000000000001" customHeight="1" x14ac:dyDescent="0.25">
      <c r="A26" s="104" t="s">
        <v>20</v>
      </c>
      <c r="B26" s="101">
        <v>161320.32000000001</v>
      </c>
      <c r="C26" s="101">
        <v>78922.86</v>
      </c>
      <c r="D26" s="101">
        <v>82397.460000000006</v>
      </c>
      <c r="E26" s="101">
        <v>74785.429999999993</v>
      </c>
      <c r="F26" s="101">
        <v>0</v>
      </c>
      <c r="G26" s="101">
        <v>86534.89</v>
      </c>
      <c r="H26" s="8" t="s">
        <v>123</v>
      </c>
      <c r="I26" s="9">
        <v>10000</v>
      </c>
      <c r="J26" s="9">
        <v>10000</v>
      </c>
      <c r="K26" s="9">
        <v>0</v>
      </c>
      <c r="L26" s="9">
        <v>0</v>
      </c>
      <c r="M26" s="9">
        <v>10000</v>
      </c>
      <c r="N26" s="9">
        <v>0</v>
      </c>
    </row>
    <row r="27" spans="1:14" ht="20.100000000000001" customHeight="1" x14ac:dyDescent="0.25">
      <c r="A27" s="104" t="s">
        <v>21</v>
      </c>
      <c r="B27" s="101">
        <v>40000</v>
      </c>
      <c r="C27" s="101">
        <v>40000</v>
      </c>
      <c r="D27" s="101">
        <v>0</v>
      </c>
      <c r="E27" s="101">
        <v>7961.44</v>
      </c>
      <c r="F27" s="101">
        <v>381.12</v>
      </c>
      <c r="G27" s="101">
        <v>31657.439999999999</v>
      </c>
      <c r="H27" s="8" t="s">
        <v>107</v>
      </c>
      <c r="I27" s="9">
        <v>150000</v>
      </c>
      <c r="J27" s="9">
        <v>150000</v>
      </c>
      <c r="K27" s="9">
        <v>0</v>
      </c>
      <c r="L27" s="9">
        <v>0</v>
      </c>
      <c r="M27" s="9">
        <v>150000</v>
      </c>
      <c r="N27" s="9">
        <v>0</v>
      </c>
    </row>
    <row r="28" spans="1:14" ht="20.100000000000001" customHeight="1" x14ac:dyDescent="0.25">
      <c r="A28" s="104" t="s">
        <v>31</v>
      </c>
      <c r="B28" s="101">
        <v>1452249.44</v>
      </c>
      <c r="C28" s="101">
        <v>1385216.18</v>
      </c>
      <c r="D28" s="101">
        <v>67033.259999999995</v>
      </c>
      <c r="E28" s="101">
        <v>466700.66</v>
      </c>
      <c r="F28" s="101">
        <v>703064.44</v>
      </c>
      <c r="G28" s="101">
        <v>282484.34000000003</v>
      </c>
      <c r="H28" s="8" t="s">
        <v>108</v>
      </c>
      <c r="I28" s="9">
        <v>30000</v>
      </c>
      <c r="J28" s="9">
        <v>30000</v>
      </c>
      <c r="K28" s="9">
        <v>0</v>
      </c>
      <c r="L28" s="9">
        <v>0</v>
      </c>
      <c r="M28" s="9">
        <v>30000</v>
      </c>
      <c r="N28" s="9">
        <v>0</v>
      </c>
    </row>
    <row r="29" spans="1:14" ht="20.100000000000001" customHeight="1" x14ac:dyDescent="0.25">
      <c r="A29" s="104" t="s">
        <v>20</v>
      </c>
      <c r="B29" s="101">
        <v>187249.44</v>
      </c>
      <c r="C29" s="101">
        <v>120216.18</v>
      </c>
      <c r="D29" s="101">
        <v>67033.259999999995</v>
      </c>
      <c r="E29" s="101">
        <v>94618.880000000005</v>
      </c>
      <c r="F29" s="101">
        <v>0</v>
      </c>
      <c r="G29" s="101">
        <v>92630.56</v>
      </c>
      <c r="H29" s="8" t="s">
        <v>109</v>
      </c>
      <c r="I29" s="9">
        <v>60000</v>
      </c>
      <c r="J29" s="9">
        <v>60000</v>
      </c>
      <c r="K29" s="9">
        <v>0</v>
      </c>
      <c r="L29" s="9">
        <v>0</v>
      </c>
      <c r="M29" s="9">
        <v>60000</v>
      </c>
      <c r="N29" s="9">
        <v>0</v>
      </c>
    </row>
    <row r="30" spans="1:14" ht="20.100000000000001" customHeight="1" x14ac:dyDescent="0.25">
      <c r="A30" s="104" t="s">
        <v>21</v>
      </c>
      <c r="B30" s="101">
        <v>378000</v>
      </c>
      <c r="C30" s="101">
        <v>378000</v>
      </c>
      <c r="D30" s="101">
        <v>0</v>
      </c>
      <c r="E30" s="101">
        <v>122752.45</v>
      </c>
      <c r="F30" s="101">
        <v>96064.07</v>
      </c>
      <c r="G30" s="101">
        <v>159183.48000000001</v>
      </c>
      <c r="H30" s="8" t="s">
        <v>110</v>
      </c>
      <c r="I30" s="9">
        <v>50000</v>
      </c>
      <c r="J30" s="9">
        <v>50000</v>
      </c>
      <c r="K30" s="9">
        <v>0</v>
      </c>
      <c r="L30" s="9">
        <v>0</v>
      </c>
      <c r="M30" s="9">
        <v>50000</v>
      </c>
      <c r="N30" s="9">
        <v>0</v>
      </c>
    </row>
    <row r="31" spans="1:14" ht="20.100000000000001" customHeight="1" x14ac:dyDescent="0.25">
      <c r="A31" s="104" t="s">
        <v>24</v>
      </c>
      <c r="B31" s="101">
        <v>80000</v>
      </c>
      <c r="C31" s="101">
        <v>80000</v>
      </c>
      <c r="D31" s="101">
        <v>0</v>
      </c>
      <c r="E31" s="101">
        <v>49329.33</v>
      </c>
      <c r="F31" s="101">
        <v>0.37</v>
      </c>
      <c r="G31" s="101">
        <v>30670.3</v>
      </c>
      <c r="H31" s="8" t="s">
        <v>105</v>
      </c>
      <c r="I31" s="9">
        <v>15000</v>
      </c>
      <c r="J31" s="9">
        <v>15000</v>
      </c>
      <c r="K31" s="9">
        <v>0</v>
      </c>
      <c r="L31" s="9">
        <v>0</v>
      </c>
      <c r="M31" s="9">
        <v>15000</v>
      </c>
      <c r="N31" s="9">
        <v>0</v>
      </c>
    </row>
    <row r="32" spans="1:14" ht="20.100000000000001" customHeight="1" x14ac:dyDescent="0.25">
      <c r="A32" s="104" t="s">
        <v>16</v>
      </c>
      <c r="B32" s="101">
        <v>807000</v>
      </c>
      <c r="C32" s="101">
        <v>807000</v>
      </c>
      <c r="D32" s="101">
        <v>0</v>
      </c>
      <c r="E32" s="101">
        <v>200000</v>
      </c>
      <c r="F32" s="101">
        <v>607000</v>
      </c>
      <c r="G32" s="101">
        <v>0</v>
      </c>
      <c r="H32" s="8" t="s">
        <v>99</v>
      </c>
      <c r="I32" s="9">
        <v>50000</v>
      </c>
      <c r="J32" s="9">
        <v>50000</v>
      </c>
      <c r="K32" s="9">
        <v>0</v>
      </c>
      <c r="L32" s="9">
        <v>0</v>
      </c>
      <c r="M32" s="9">
        <v>50000</v>
      </c>
      <c r="N32" s="9">
        <v>0</v>
      </c>
    </row>
    <row r="33" spans="1:14" ht="20.100000000000001" customHeight="1" x14ac:dyDescent="0.25">
      <c r="A33" s="102" t="s">
        <v>32</v>
      </c>
      <c r="B33" s="103">
        <v>50000</v>
      </c>
      <c r="C33" s="103">
        <v>50000</v>
      </c>
      <c r="D33" s="103">
        <v>0</v>
      </c>
      <c r="E33" s="103">
        <v>0</v>
      </c>
      <c r="F33" s="103">
        <v>50000</v>
      </c>
      <c r="G33" s="103">
        <v>0</v>
      </c>
      <c r="H33" s="8" t="s">
        <v>100</v>
      </c>
      <c r="I33" s="9">
        <v>40000</v>
      </c>
      <c r="J33" s="9">
        <v>40000</v>
      </c>
      <c r="K33" s="9">
        <v>0</v>
      </c>
      <c r="L33" s="9">
        <v>0</v>
      </c>
      <c r="M33" s="9">
        <v>40000</v>
      </c>
      <c r="N33" s="9">
        <v>0</v>
      </c>
    </row>
    <row r="34" spans="1:14" ht="20.100000000000001" customHeight="1" x14ac:dyDescent="0.25">
      <c r="A34" s="102" t="s">
        <v>33</v>
      </c>
      <c r="B34" s="103">
        <v>300000</v>
      </c>
      <c r="C34" s="103">
        <v>300000</v>
      </c>
      <c r="D34" s="103">
        <v>0</v>
      </c>
      <c r="E34" s="103">
        <v>200000</v>
      </c>
      <c r="F34" s="103">
        <v>100000</v>
      </c>
      <c r="G34" s="103">
        <v>0</v>
      </c>
      <c r="H34" s="8" t="s">
        <v>101</v>
      </c>
      <c r="I34" s="9">
        <v>20000</v>
      </c>
      <c r="J34" s="9">
        <v>20000</v>
      </c>
      <c r="K34" s="9">
        <v>0</v>
      </c>
      <c r="L34" s="9">
        <v>0</v>
      </c>
      <c r="M34" s="9">
        <v>20000</v>
      </c>
      <c r="N34" s="9">
        <v>0</v>
      </c>
    </row>
    <row r="35" spans="1:14" ht="20.100000000000001" customHeight="1" x14ac:dyDescent="0.25">
      <c r="A35" s="102" t="s">
        <v>34</v>
      </c>
      <c r="B35" s="103">
        <v>20000</v>
      </c>
      <c r="C35" s="103">
        <v>20000</v>
      </c>
      <c r="D35" s="103">
        <v>0</v>
      </c>
      <c r="E35" s="103">
        <v>0</v>
      </c>
      <c r="F35" s="103">
        <v>20000</v>
      </c>
      <c r="G35" s="103">
        <v>0</v>
      </c>
      <c r="H35" s="8" t="s">
        <v>63</v>
      </c>
      <c r="I35" s="9">
        <v>20000</v>
      </c>
      <c r="J35" s="9">
        <v>20000</v>
      </c>
      <c r="K35" s="9">
        <v>0</v>
      </c>
      <c r="L35" s="9">
        <v>0</v>
      </c>
      <c r="M35" s="9">
        <v>20000</v>
      </c>
      <c r="N35" s="9">
        <v>0</v>
      </c>
    </row>
    <row r="36" spans="1:14" ht="20.100000000000001" customHeight="1" x14ac:dyDescent="0.25">
      <c r="A36" s="102" t="s">
        <v>35</v>
      </c>
      <c r="B36" s="103">
        <v>20000</v>
      </c>
      <c r="C36" s="103">
        <v>20000</v>
      </c>
      <c r="D36" s="103">
        <v>0</v>
      </c>
      <c r="E36" s="103">
        <v>0</v>
      </c>
      <c r="F36" s="103">
        <v>20000</v>
      </c>
      <c r="G36" s="103">
        <v>0</v>
      </c>
      <c r="H36" s="8" t="s">
        <v>64</v>
      </c>
      <c r="I36" s="9">
        <v>20000</v>
      </c>
      <c r="J36" s="9">
        <v>20000</v>
      </c>
      <c r="K36" s="9">
        <v>0</v>
      </c>
      <c r="L36" s="9">
        <v>0</v>
      </c>
      <c r="M36" s="9">
        <v>20000</v>
      </c>
      <c r="N36" s="9">
        <v>0</v>
      </c>
    </row>
    <row r="37" spans="1:14" ht="20.100000000000001" customHeight="1" x14ac:dyDescent="0.25">
      <c r="A37" s="102" t="s">
        <v>36</v>
      </c>
      <c r="B37" s="103">
        <v>60000</v>
      </c>
      <c r="C37" s="103">
        <v>60000</v>
      </c>
      <c r="D37" s="103">
        <v>0</v>
      </c>
      <c r="E37" s="103">
        <v>0</v>
      </c>
      <c r="F37" s="103">
        <v>60000</v>
      </c>
      <c r="G37" s="103">
        <v>0</v>
      </c>
      <c r="H37" s="8" t="s">
        <v>57</v>
      </c>
      <c r="I37" s="9">
        <v>160000</v>
      </c>
      <c r="J37" s="9">
        <v>160000</v>
      </c>
      <c r="K37" s="9">
        <v>0</v>
      </c>
      <c r="L37" s="9">
        <v>157377.5</v>
      </c>
      <c r="M37" s="9">
        <v>0</v>
      </c>
      <c r="N37" s="9">
        <v>2622.5</v>
      </c>
    </row>
    <row r="38" spans="1:14" ht="20.100000000000001" customHeight="1" x14ac:dyDescent="0.25">
      <c r="A38" s="102" t="s">
        <v>37</v>
      </c>
      <c r="B38" s="103">
        <v>15000</v>
      </c>
      <c r="C38" s="103">
        <v>15000</v>
      </c>
      <c r="D38" s="103">
        <v>0</v>
      </c>
      <c r="E38" s="103">
        <v>0</v>
      </c>
      <c r="F38" s="103">
        <v>15000</v>
      </c>
      <c r="G38" s="103">
        <v>0</v>
      </c>
      <c r="H38" s="8" t="s">
        <v>65</v>
      </c>
      <c r="I38" s="9">
        <v>25000</v>
      </c>
      <c r="J38" s="9">
        <v>25000</v>
      </c>
      <c r="K38" s="9">
        <v>0</v>
      </c>
      <c r="L38" s="9">
        <v>0</v>
      </c>
      <c r="M38" s="9">
        <v>25000</v>
      </c>
      <c r="N38" s="9">
        <v>0</v>
      </c>
    </row>
    <row r="39" spans="1:14" ht="20.100000000000001" customHeight="1" x14ac:dyDescent="0.25">
      <c r="A39" s="102" t="s">
        <v>38</v>
      </c>
      <c r="B39" s="103">
        <v>15000</v>
      </c>
      <c r="C39" s="103">
        <v>15000</v>
      </c>
      <c r="D39" s="103">
        <v>0</v>
      </c>
      <c r="E39" s="103">
        <v>0</v>
      </c>
      <c r="F39" s="103">
        <v>15000</v>
      </c>
      <c r="G39" s="103">
        <v>0</v>
      </c>
      <c r="H39" s="8" t="s">
        <v>66</v>
      </c>
      <c r="I39" s="9">
        <v>20000</v>
      </c>
      <c r="J39" s="9">
        <v>20000</v>
      </c>
      <c r="K39" s="9">
        <v>0</v>
      </c>
      <c r="L39" s="9">
        <v>0</v>
      </c>
      <c r="M39" s="9">
        <v>20000</v>
      </c>
      <c r="N39" s="9">
        <v>0</v>
      </c>
    </row>
    <row r="40" spans="1:14" ht="20.100000000000001" customHeight="1" x14ac:dyDescent="0.25">
      <c r="A40" s="102" t="s">
        <v>39</v>
      </c>
      <c r="B40" s="103">
        <v>15000</v>
      </c>
      <c r="C40" s="103">
        <v>15000</v>
      </c>
      <c r="D40" s="103">
        <v>0</v>
      </c>
      <c r="E40" s="103">
        <v>0</v>
      </c>
      <c r="F40" s="103">
        <v>15000</v>
      </c>
      <c r="G40" s="103">
        <v>0</v>
      </c>
      <c r="H40" s="8" t="s">
        <v>58</v>
      </c>
      <c r="I40" s="9">
        <v>29168</v>
      </c>
      <c r="J40" s="9">
        <v>29168</v>
      </c>
      <c r="K40" s="9">
        <v>0</v>
      </c>
      <c r="L40" s="9">
        <v>0</v>
      </c>
      <c r="M40" s="9">
        <v>0</v>
      </c>
      <c r="N40" s="9">
        <v>29168</v>
      </c>
    </row>
    <row r="41" spans="1:14" ht="20.100000000000001" customHeight="1" x14ac:dyDescent="0.25">
      <c r="A41" s="102" t="s">
        <v>40</v>
      </c>
      <c r="B41" s="103">
        <v>10000</v>
      </c>
      <c r="C41" s="103">
        <v>10000</v>
      </c>
      <c r="D41" s="103">
        <v>0</v>
      </c>
      <c r="E41" s="103">
        <v>0</v>
      </c>
      <c r="F41" s="103">
        <v>10000</v>
      </c>
      <c r="G41" s="103">
        <v>0</v>
      </c>
      <c r="H41" s="8" t="s">
        <v>59</v>
      </c>
      <c r="I41" s="9">
        <v>29000</v>
      </c>
      <c r="J41" s="9">
        <v>29000</v>
      </c>
      <c r="K41" s="9">
        <v>0</v>
      </c>
      <c r="L41" s="9">
        <v>0</v>
      </c>
      <c r="M41" s="9">
        <v>0</v>
      </c>
      <c r="N41" s="9">
        <v>29000</v>
      </c>
    </row>
    <row r="42" spans="1:14" ht="20.100000000000001" customHeight="1" x14ac:dyDescent="0.25">
      <c r="A42" s="102" t="s">
        <v>41</v>
      </c>
      <c r="B42" s="103">
        <v>10000</v>
      </c>
      <c r="C42" s="103">
        <v>10000</v>
      </c>
      <c r="D42" s="103">
        <v>0</v>
      </c>
      <c r="E42" s="103">
        <v>0</v>
      </c>
      <c r="F42" s="103">
        <v>10000</v>
      </c>
      <c r="G42" s="103">
        <v>0</v>
      </c>
      <c r="H42" s="8" t="s">
        <v>67</v>
      </c>
      <c r="I42" s="9">
        <v>25000</v>
      </c>
      <c r="J42" s="9">
        <v>25000</v>
      </c>
      <c r="K42" s="9">
        <v>0</v>
      </c>
      <c r="L42" s="9">
        <v>0</v>
      </c>
      <c r="M42" s="9">
        <v>25000</v>
      </c>
      <c r="N42" s="9">
        <v>0</v>
      </c>
    </row>
    <row r="43" spans="1:14" ht="20.100000000000001" customHeight="1" x14ac:dyDescent="0.25">
      <c r="A43" s="102" t="s">
        <v>42</v>
      </c>
      <c r="B43" s="103">
        <v>20000</v>
      </c>
      <c r="C43" s="103">
        <v>20000</v>
      </c>
      <c r="D43" s="103">
        <v>0</v>
      </c>
      <c r="E43" s="103">
        <v>0</v>
      </c>
      <c r="F43" s="103">
        <v>20000</v>
      </c>
      <c r="G43" s="103">
        <v>0</v>
      </c>
      <c r="H43" s="8" t="s">
        <v>68</v>
      </c>
      <c r="I43" s="9">
        <v>40000</v>
      </c>
      <c r="J43" s="9">
        <v>40000</v>
      </c>
      <c r="K43" s="9">
        <v>0</v>
      </c>
      <c r="L43" s="9">
        <v>0</v>
      </c>
      <c r="M43" s="9">
        <v>40000</v>
      </c>
      <c r="N43" s="9">
        <v>0</v>
      </c>
    </row>
    <row r="44" spans="1:14" ht="20.100000000000001" customHeight="1" x14ac:dyDescent="0.25">
      <c r="A44" s="102" t="s">
        <v>43</v>
      </c>
      <c r="B44" s="103">
        <v>50000</v>
      </c>
      <c r="C44" s="103">
        <v>50000</v>
      </c>
      <c r="D44" s="103">
        <v>0</v>
      </c>
      <c r="E44" s="103">
        <v>0</v>
      </c>
      <c r="F44" s="103">
        <v>50000</v>
      </c>
      <c r="G44" s="103">
        <v>0</v>
      </c>
      <c r="H44" s="8" t="s">
        <v>69</v>
      </c>
      <c r="I44" s="9">
        <v>60000</v>
      </c>
      <c r="J44" s="9">
        <v>60000</v>
      </c>
      <c r="K44" s="9">
        <v>0</v>
      </c>
      <c r="L44" s="9">
        <v>0</v>
      </c>
      <c r="M44" s="9">
        <v>60000</v>
      </c>
      <c r="N44" s="9">
        <v>0</v>
      </c>
    </row>
    <row r="45" spans="1:14" ht="20.100000000000001" customHeight="1" x14ac:dyDescent="0.25">
      <c r="A45" s="102" t="s">
        <v>44</v>
      </c>
      <c r="B45" s="103">
        <v>15000</v>
      </c>
      <c r="C45" s="103">
        <v>15000</v>
      </c>
      <c r="D45" s="103">
        <v>0</v>
      </c>
      <c r="E45" s="103">
        <v>0</v>
      </c>
      <c r="F45" s="103">
        <v>15000</v>
      </c>
      <c r="G45" s="103">
        <v>0</v>
      </c>
      <c r="H45" s="8" t="s">
        <v>70</v>
      </c>
      <c r="I45" s="9">
        <v>35000</v>
      </c>
      <c r="J45" s="9">
        <v>35000</v>
      </c>
      <c r="K45" s="9">
        <v>0</v>
      </c>
      <c r="L45" s="9">
        <v>0</v>
      </c>
      <c r="M45" s="9">
        <v>35000</v>
      </c>
      <c r="N45" s="9">
        <v>0</v>
      </c>
    </row>
    <row r="46" spans="1:14" ht="20.100000000000001" customHeight="1" x14ac:dyDescent="0.25">
      <c r="A46" s="102" t="s">
        <v>45</v>
      </c>
      <c r="B46" s="103">
        <v>20000</v>
      </c>
      <c r="C46" s="103">
        <v>20000</v>
      </c>
      <c r="D46" s="103">
        <v>0</v>
      </c>
      <c r="E46" s="103">
        <v>0</v>
      </c>
      <c r="F46" s="103">
        <v>20000</v>
      </c>
      <c r="G46" s="103">
        <v>0</v>
      </c>
      <c r="H46" s="8" t="s">
        <v>71</v>
      </c>
      <c r="I46" s="9">
        <v>29000</v>
      </c>
      <c r="J46" s="9">
        <v>29000</v>
      </c>
      <c r="K46" s="9">
        <v>0</v>
      </c>
      <c r="L46" s="9">
        <v>0</v>
      </c>
      <c r="M46" s="9">
        <v>29000</v>
      </c>
      <c r="N46" s="9">
        <v>0</v>
      </c>
    </row>
    <row r="47" spans="1:14" ht="20.100000000000001" customHeight="1" x14ac:dyDescent="0.25">
      <c r="A47" s="102" t="s">
        <v>46</v>
      </c>
      <c r="B47" s="103">
        <v>20000</v>
      </c>
      <c r="C47" s="103">
        <v>20000</v>
      </c>
      <c r="D47" s="103">
        <v>0</v>
      </c>
      <c r="E47" s="103">
        <v>0</v>
      </c>
      <c r="F47" s="103">
        <v>20000</v>
      </c>
      <c r="G47" s="103">
        <v>0</v>
      </c>
      <c r="H47" s="8" t="s">
        <v>72</v>
      </c>
      <c r="I47" s="9">
        <v>29000</v>
      </c>
      <c r="J47" s="9">
        <v>29000</v>
      </c>
      <c r="K47" s="9">
        <v>0</v>
      </c>
      <c r="L47" s="9">
        <v>0</v>
      </c>
      <c r="M47" s="9">
        <v>29000</v>
      </c>
      <c r="N47" s="9">
        <v>0</v>
      </c>
    </row>
    <row r="48" spans="1:14" ht="20.100000000000001" customHeight="1" x14ac:dyDescent="0.25">
      <c r="A48" s="102" t="s">
        <v>47</v>
      </c>
      <c r="B48" s="103">
        <v>20000</v>
      </c>
      <c r="C48" s="103">
        <v>20000</v>
      </c>
      <c r="D48" s="103">
        <v>0</v>
      </c>
      <c r="E48" s="103">
        <v>0</v>
      </c>
      <c r="F48" s="103">
        <v>20000</v>
      </c>
      <c r="G48" s="103">
        <v>0</v>
      </c>
      <c r="H48" s="8" t="s">
        <v>60</v>
      </c>
      <c r="I48" s="9">
        <v>29000</v>
      </c>
      <c r="J48" s="9">
        <v>29000</v>
      </c>
      <c r="K48" s="9">
        <v>0</v>
      </c>
      <c r="L48" s="9">
        <v>0</v>
      </c>
      <c r="M48" s="9">
        <v>0</v>
      </c>
      <c r="N48" s="9">
        <v>29000</v>
      </c>
    </row>
    <row r="49" spans="1:14" ht="20.100000000000001" customHeight="1" x14ac:dyDescent="0.25">
      <c r="A49" s="102" t="s">
        <v>48</v>
      </c>
      <c r="B49" s="103">
        <v>20000</v>
      </c>
      <c r="C49" s="103">
        <v>20000</v>
      </c>
      <c r="D49" s="103">
        <v>0</v>
      </c>
      <c r="E49" s="103">
        <v>0</v>
      </c>
      <c r="F49" s="103">
        <v>20000</v>
      </c>
      <c r="G49" s="103">
        <v>0</v>
      </c>
      <c r="H49" s="8" t="s">
        <v>61</v>
      </c>
      <c r="I49" s="9">
        <v>29000</v>
      </c>
      <c r="J49" s="9">
        <v>29000</v>
      </c>
      <c r="K49" s="9">
        <v>0</v>
      </c>
      <c r="L49" s="9">
        <v>0</v>
      </c>
      <c r="M49" s="9">
        <v>0</v>
      </c>
      <c r="N49" s="9">
        <v>29000</v>
      </c>
    </row>
    <row r="50" spans="1:14" ht="20.100000000000001" customHeight="1" x14ac:dyDescent="0.25">
      <c r="A50" s="102" t="s">
        <v>49</v>
      </c>
      <c r="B50" s="103">
        <v>10000</v>
      </c>
      <c r="C50" s="103">
        <v>10000</v>
      </c>
      <c r="D50" s="103">
        <v>0</v>
      </c>
      <c r="E50" s="103">
        <v>0</v>
      </c>
      <c r="F50" s="103">
        <v>10000</v>
      </c>
      <c r="G50" s="103">
        <v>0</v>
      </c>
      <c r="H50" s="8" t="s">
        <v>74</v>
      </c>
      <c r="I50" s="9">
        <v>60000</v>
      </c>
      <c r="J50" s="9">
        <v>60000</v>
      </c>
      <c r="K50" s="9">
        <v>0</v>
      </c>
      <c r="L50" s="9">
        <v>0</v>
      </c>
      <c r="M50" s="9">
        <v>60000</v>
      </c>
      <c r="N50" s="9">
        <v>0</v>
      </c>
    </row>
    <row r="51" spans="1:14" ht="20.100000000000001" customHeight="1" x14ac:dyDescent="0.25">
      <c r="A51" s="102" t="s">
        <v>50</v>
      </c>
      <c r="B51" s="103">
        <v>29000</v>
      </c>
      <c r="C51" s="103">
        <v>29000</v>
      </c>
      <c r="D51" s="103">
        <v>0</v>
      </c>
      <c r="E51" s="103">
        <v>0</v>
      </c>
      <c r="F51" s="103">
        <v>29000</v>
      </c>
      <c r="G51" s="103">
        <v>0</v>
      </c>
      <c r="H51" s="8" t="s">
        <v>43</v>
      </c>
      <c r="I51" s="9">
        <v>50000</v>
      </c>
      <c r="J51" s="9">
        <v>50000</v>
      </c>
      <c r="K51" s="9">
        <v>0</v>
      </c>
      <c r="L51" s="9">
        <v>0</v>
      </c>
      <c r="M51" s="9">
        <v>50000</v>
      </c>
      <c r="N51" s="9">
        <v>0</v>
      </c>
    </row>
    <row r="52" spans="1:14" ht="20.100000000000001" customHeight="1" x14ac:dyDescent="0.25">
      <c r="A52" s="102" t="s">
        <v>51</v>
      </c>
      <c r="B52" s="103">
        <v>5000</v>
      </c>
      <c r="C52" s="103">
        <v>5000</v>
      </c>
      <c r="D52" s="103">
        <v>0</v>
      </c>
      <c r="E52" s="103">
        <v>0</v>
      </c>
      <c r="F52" s="103">
        <v>5000</v>
      </c>
      <c r="G52" s="103">
        <v>0</v>
      </c>
      <c r="H52" s="8" t="s">
        <v>75</v>
      </c>
      <c r="I52" s="9">
        <v>20000</v>
      </c>
      <c r="J52" s="9">
        <v>20000</v>
      </c>
      <c r="K52" s="9">
        <v>0</v>
      </c>
      <c r="L52" s="9">
        <v>0</v>
      </c>
      <c r="M52" s="9">
        <v>20000</v>
      </c>
      <c r="N52" s="9">
        <v>0</v>
      </c>
    </row>
    <row r="53" spans="1:14" ht="20.100000000000001" customHeight="1" x14ac:dyDescent="0.25">
      <c r="A53" s="102" t="s">
        <v>52</v>
      </c>
      <c r="B53" s="103">
        <v>25000</v>
      </c>
      <c r="C53" s="103">
        <v>25000</v>
      </c>
      <c r="D53" s="103">
        <v>0</v>
      </c>
      <c r="E53" s="103">
        <v>0</v>
      </c>
      <c r="F53" s="103">
        <v>25000</v>
      </c>
      <c r="G53" s="103">
        <v>0</v>
      </c>
      <c r="H53" s="8" t="s">
        <v>44</v>
      </c>
      <c r="I53" s="9">
        <v>15000</v>
      </c>
      <c r="J53" s="9">
        <v>15000</v>
      </c>
      <c r="K53" s="9">
        <v>0</v>
      </c>
      <c r="L53" s="9">
        <v>0</v>
      </c>
      <c r="M53" s="9">
        <v>15000</v>
      </c>
      <c r="N53" s="9">
        <v>0</v>
      </c>
    </row>
    <row r="54" spans="1:14" ht="20.100000000000001" customHeight="1" x14ac:dyDescent="0.25">
      <c r="A54" s="102" t="s">
        <v>53</v>
      </c>
      <c r="B54" s="103">
        <v>20000</v>
      </c>
      <c r="C54" s="103">
        <v>20000</v>
      </c>
      <c r="D54" s="103">
        <v>0</v>
      </c>
      <c r="E54" s="103">
        <v>0</v>
      </c>
      <c r="F54" s="103">
        <v>20000</v>
      </c>
      <c r="G54" s="103">
        <v>0</v>
      </c>
      <c r="H54" s="8" t="s">
        <v>76</v>
      </c>
      <c r="I54" s="9">
        <v>29000</v>
      </c>
      <c r="J54" s="9">
        <v>29000</v>
      </c>
      <c r="K54" s="9">
        <v>0</v>
      </c>
      <c r="L54" s="9">
        <v>0</v>
      </c>
      <c r="M54" s="9">
        <v>29000</v>
      </c>
      <c r="N54" s="9">
        <v>0</v>
      </c>
    </row>
    <row r="55" spans="1:14" ht="20.100000000000001" customHeight="1" x14ac:dyDescent="0.25">
      <c r="A55" s="102" t="s">
        <v>54</v>
      </c>
      <c r="B55" s="103">
        <v>25000</v>
      </c>
      <c r="C55" s="103">
        <v>25000</v>
      </c>
      <c r="D55" s="103">
        <v>0</v>
      </c>
      <c r="E55" s="103">
        <v>0</v>
      </c>
      <c r="F55" s="103">
        <v>25000</v>
      </c>
      <c r="G55" s="103">
        <v>0</v>
      </c>
      <c r="H55" s="8" t="s">
        <v>45</v>
      </c>
      <c r="I55" s="9">
        <v>20000</v>
      </c>
      <c r="J55" s="9">
        <v>20000</v>
      </c>
      <c r="K55" s="9">
        <v>0</v>
      </c>
      <c r="L55" s="9">
        <v>0</v>
      </c>
      <c r="M55" s="9">
        <v>20000</v>
      </c>
      <c r="N55" s="9">
        <v>0</v>
      </c>
    </row>
    <row r="56" spans="1:14" ht="20.100000000000001" customHeight="1" x14ac:dyDescent="0.25">
      <c r="A56" s="102" t="s">
        <v>55</v>
      </c>
      <c r="B56" s="103">
        <v>13000</v>
      </c>
      <c r="C56" s="103">
        <v>13000</v>
      </c>
      <c r="D56" s="103">
        <v>0</v>
      </c>
      <c r="E56" s="103">
        <v>0</v>
      </c>
      <c r="F56" s="103">
        <v>13000</v>
      </c>
      <c r="G56" s="103">
        <v>0</v>
      </c>
      <c r="H56" s="8" t="s">
        <v>77</v>
      </c>
      <c r="I56" s="9">
        <v>50000</v>
      </c>
      <c r="J56" s="9">
        <v>50000</v>
      </c>
      <c r="K56" s="9">
        <v>0</v>
      </c>
      <c r="L56" s="9">
        <v>0</v>
      </c>
      <c r="M56" s="9">
        <v>50000</v>
      </c>
      <c r="N56" s="9">
        <v>0</v>
      </c>
    </row>
    <row r="57" spans="1:14" ht="20.100000000000001" customHeight="1" x14ac:dyDescent="0.25">
      <c r="A57" s="104" t="s">
        <v>56</v>
      </c>
      <c r="B57" s="101">
        <v>451019.16</v>
      </c>
      <c r="C57" s="101">
        <v>416354.19</v>
      </c>
      <c r="D57" s="101">
        <v>34664.97</v>
      </c>
      <c r="E57" s="101">
        <v>249440.73</v>
      </c>
      <c r="F57" s="101">
        <v>95.54</v>
      </c>
      <c r="G57" s="101">
        <v>201482.89</v>
      </c>
      <c r="H57" s="8" t="s">
        <v>78</v>
      </c>
      <c r="I57" s="9">
        <v>75000</v>
      </c>
      <c r="J57" s="9">
        <v>75000</v>
      </c>
      <c r="K57" s="9">
        <v>0</v>
      </c>
      <c r="L57" s="9">
        <v>0</v>
      </c>
      <c r="M57" s="9">
        <v>75000</v>
      </c>
      <c r="N57" s="9">
        <v>0</v>
      </c>
    </row>
    <row r="58" spans="1:14" ht="20.100000000000001" customHeight="1" x14ac:dyDescent="0.25">
      <c r="A58" s="104" t="s">
        <v>20</v>
      </c>
      <c r="B58" s="101">
        <v>54851.16</v>
      </c>
      <c r="C58" s="101">
        <v>20186.189999999999</v>
      </c>
      <c r="D58" s="101">
        <v>34664.97</v>
      </c>
      <c r="E58" s="101">
        <v>17211.599999999999</v>
      </c>
      <c r="F58" s="101">
        <v>0</v>
      </c>
      <c r="G58" s="101">
        <v>37639.56</v>
      </c>
      <c r="H58" s="8" t="s">
        <v>46</v>
      </c>
      <c r="I58" s="9">
        <v>20000</v>
      </c>
      <c r="J58" s="9">
        <v>20000</v>
      </c>
      <c r="K58" s="9">
        <v>0</v>
      </c>
      <c r="L58" s="9">
        <v>0</v>
      </c>
      <c r="M58" s="9">
        <v>20000</v>
      </c>
      <c r="N58" s="9">
        <v>0</v>
      </c>
    </row>
    <row r="59" spans="1:14" ht="20.100000000000001" customHeight="1" x14ac:dyDescent="0.25">
      <c r="A59" s="104" t="s">
        <v>21</v>
      </c>
      <c r="B59" s="101">
        <v>120000</v>
      </c>
      <c r="C59" s="101">
        <v>120000</v>
      </c>
      <c r="D59" s="101">
        <v>0</v>
      </c>
      <c r="E59" s="101">
        <v>74851.63</v>
      </c>
      <c r="F59" s="101">
        <v>95.54</v>
      </c>
      <c r="G59" s="101">
        <v>45052.83</v>
      </c>
      <c r="H59" s="8" t="s">
        <v>79</v>
      </c>
      <c r="I59" s="9">
        <v>60000</v>
      </c>
      <c r="J59" s="9">
        <v>60000</v>
      </c>
      <c r="K59" s="9">
        <v>0</v>
      </c>
      <c r="L59" s="9">
        <v>0</v>
      </c>
      <c r="M59" s="9">
        <v>60000</v>
      </c>
      <c r="N59" s="9">
        <v>0</v>
      </c>
    </row>
    <row r="60" spans="1:14" ht="20.100000000000001" customHeight="1" x14ac:dyDescent="0.25">
      <c r="A60" s="104" t="s">
        <v>16</v>
      </c>
      <c r="B60" s="101">
        <v>276168</v>
      </c>
      <c r="C60" s="101">
        <v>276168</v>
      </c>
      <c r="D60" s="101">
        <v>0</v>
      </c>
      <c r="E60" s="101">
        <v>157377.5</v>
      </c>
      <c r="F60" s="101">
        <v>0</v>
      </c>
      <c r="G60" s="101">
        <v>118790.5</v>
      </c>
      <c r="H60" s="8" t="s">
        <v>47</v>
      </c>
      <c r="I60" s="9">
        <v>20000</v>
      </c>
      <c r="J60" s="9">
        <v>20000</v>
      </c>
      <c r="K60" s="9">
        <v>0</v>
      </c>
      <c r="L60" s="9">
        <v>0</v>
      </c>
      <c r="M60" s="9">
        <v>20000</v>
      </c>
      <c r="N60" s="9">
        <v>0</v>
      </c>
    </row>
    <row r="61" spans="1:14" ht="20.100000000000001" customHeight="1" x14ac:dyDescent="0.25">
      <c r="A61" s="102" t="s">
        <v>57</v>
      </c>
      <c r="B61" s="103">
        <v>160000</v>
      </c>
      <c r="C61" s="103">
        <v>160000</v>
      </c>
      <c r="D61" s="103">
        <v>0</v>
      </c>
      <c r="E61" s="103">
        <v>157377.5</v>
      </c>
      <c r="F61" s="103">
        <v>0</v>
      </c>
      <c r="G61" s="103">
        <v>2622.5</v>
      </c>
      <c r="H61" s="8" t="s">
        <v>48</v>
      </c>
      <c r="I61" s="9">
        <v>20000</v>
      </c>
      <c r="J61" s="9">
        <v>20000</v>
      </c>
      <c r="K61" s="9">
        <v>0</v>
      </c>
      <c r="L61" s="9">
        <v>0</v>
      </c>
      <c r="M61" s="9">
        <v>20000</v>
      </c>
      <c r="N61" s="9">
        <v>0</v>
      </c>
    </row>
    <row r="62" spans="1:14" ht="20.100000000000001" customHeight="1" x14ac:dyDescent="0.25">
      <c r="A62" s="102" t="s">
        <v>58</v>
      </c>
      <c r="B62" s="103">
        <v>29168</v>
      </c>
      <c r="C62" s="103">
        <v>29168</v>
      </c>
      <c r="D62" s="103">
        <v>0</v>
      </c>
      <c r="E62" s="103">
        <v>0</v>
      </c>
      <c r="F62" s="103">
        <v>0</v>
      </c>
      <c r="G62" s="103">
        <v>29168</v>
      </c>
      <c r="H62" s="8" t="s">
        <v>80</v>
      </c>
      <c r="I62" s="9">
        <v>25000</v>
      </c>
      <c r="J62" s="9">
        <v>25000</v>
      </c>
      <c r="K62" s="9">
        <v>0</v>
      </c>
      <c r="L62" s="9">
        <v>0</v>
      </c>
      <c r="M62" s="9">
        <v>25000</v>
      </c>
      <c r="N62" s="9">
        <v>0</v>
      </c>
    </row>
    <row r="63" spans="1:14" ht="20.100000000000001" customHeight="1" x14ac:dyDescent="0.25">
      <c r="A63" s="102" t="s">
        <v>59</v>
      </c>
      <c r="B63" s="103">
        <v>29000</v>
      </c>
      <c r="C63" s="103">
        <v>29000</v>
      </c>
      <c r="D63" s="103">
        <v>0</v>
      </c>
      <c r="E63" s="103">
        <v>0</v>
      </c>
      <c r="F63" s="103">
        <v>0</v>
      </c>
      <c r="G63" s="103">
        <v>29000</v>
      </c>
      <c r="H63" s="8" t="s">
        <v>81</v>
      </c>
      <c r="I63" s="9">
        <v>29000</v>
      </c>
      <c r="J63" s="9">
        <v>29000</v>
      </c>
      <c r="K63" s="9">
        <v>0</v>
      </c>
      <c r="L63" s="9">
        <v>0</v>
      </c>
      <c r="M63" s="9">
        <v>29000</v>
      </c>
      <c r="N63" s="9">
        <v>0</v>
      </c>
    </row>
    <row r="64" spans="1:14" ht="20.100000000000001" customHeight="1" x14ac:dyDescent="0.25">
      <c r="A64" s="102" t="s">
        <v>60</v>
      </c>
      <c r="B64" s="103">
        <v>29000</v>
      </c>
      <c r="C64" s="103">
        <v>29000</v>
      </c>
      <c r="D64" s="103">
        <v>0</v>
      </c>
      <c r="E64" s="103">
        <v>0</v>
      </c>
      <c r="F64" s="103">
        <v>0</v>
      </c>
      <c r="G64" s="103">
        <v>29000</v>
      </c>
      <c r="H64" s="8" t="s">
        <v>82</v>
      </c>
      <c r="I64" s="9">
        <v>15000</v>
      </c>
      <c r="J64" s="9">
        <v>15000</v>
      </c>
      <c r="K64" s="9">
        <v>0</v>
      </c>
      <c r="L64" s="9">
        <v>0</v>
      </c>
      <c r="M64" s="9">
        <v>15000</v>
      </c>
      <c r="N64" s="9">
        <v>0</v>
      </c>
    </row>
    <row r="65" spans="1:14" ht="20.100000000000001" customHeight="1" x14ac:dyDescent="0.25">
      <c r="A65" s="102" t="s">
        <v>61</v>
      </c>
      <c r="B65" s="103">
        <v>29000</v>
      </c>
      <c r="C65" s="103">
        <v>29000</v>
      </c>
      <c r="D65" s="103">
        <v>0</v>
      </c>
      <c r="E65" s="103">
        <v>0</v>
      </c>
      <c r="F65" s="103">
        <v>0</v>
      </c>
      <c r="G65" s="103">
        <v>29000</v>
      </c>
      <c r="H65" s="8" t="s">
        <v>83</v>
      </c>
      <c r="I65" s="9">
        <v>75000</v>
      </c>
      <c r="J65" s="9">
        <v>75000</v>
      </c>
      <c r="K65" s="9">
        <v>0</v>
      </c>
      <c r="L65" s="9">
        <v>0</v>
      </c>
      <c r="M65" s="9">
        <v>75000</v>
      </c>
      <c r="N65" s="9">
        <v>0</v>
      </c>
    </row>
    <row r="66" spans="1:14" ht="20.100000000000001" customHeight="1" x14ac:dyDescent="0.25">
      <c r="A66" s="104" t="s">
        <v>62</v>
      </c>
      <c r="B66" s="101">
        <v>553488.96</v>
      </c>
      <c r="C66" s="101">
        <v>472219.61</v>
      </c>
      <c r="D66" s="101">
        <v>81269.350000000006</v>
      </c>
      <c r="E66" s="101">
        <v>48256.07</v>
      </c>
      <c r="F66" s="101">
        <v>361767.4</v>
      </c>
      <c r="G66" s="101">
        <v>143465.49</v>
      </c>
      <c r="H66" s="8" t="s">
        <v>84</v>
      </c>
      <c r="I66" s="9">
        <v>15000</v>
      </c>
      <c r="J66" s="9">
        <v>15000</v>
      </c>
      <c r="K66" s="9">
        <v>0</v>
      </c>
      <c r="L66" s="9">
        <v>0</v>
      </c>
      <c r="M66" s="9">
        <v>15000</v>
      </c>
      <c r="N66" s="9">
        <v>0</v>
      </c>
    </row>
    <row r="67" spans="1:14" ht="20.100000000000001" customHeight="1" x14ac:dyDescent="0.25">
      <c r="A67" s="104" t="s">
        <v>20</v>
      </c>
      <c r="B67" s="101">
        <v>130488.96000000001</v>
      </c>
      <c r="C67" s="101">
        <v>49219.61</v>
      </c>
      <c r="D67" s="101">
        <v>81269.350000000006</v>
      </c>
      <c r="E67" s="101">
        <v>29037.439999999999</v>
      </c>
      <c r="F67" s="101">
        <v>0</v>
      </c>
      <c r="G67" s="101">
        <v>101451.52</v>
      </c>
      <c r="H67" s="8" t="s">
        <v>85</v>
      </c>
      <c r="I67" s="9">
        <v>29000</v>
      </c>
      <c r="J67" s="9">
        <v>29000</v>
      </c>
      <c r="K67" s="9">
        <v>0</v>
      </c>
      <c r="L67" s="9">
        <v>0</v>
      </c>
      <c r="M67" s="9">
        <v>29000</v>
      </c>
      <c r="N67" s="9">
        <v>0</v>
      </c>
    </row>
    <row r="68" spans="1:14" ht="20.100000000000001" customHeight="1" x14ac:dyDescent="0.25">
      <c r="A68" s="104" t="s">
        <v>21</v>
      </c>
      <c r="B68" s="101">
        <v>120000</v>
      </c>
      <c r="C68" s="101">
        <v>120000</v>
      </c>
      <c r="D68" s="101">
        <v>0</v>
      </c>
      <c r="E68" s="101">
        <v>19218.63</v>
      </c>
      <c r="F68" s="101">
        <v>58767.4</v>
      </c>
      <c r="G68" s="101">
        <v>42013.97</v>
      </c>
      <c r="H68" s="8" t="s">
        <v>86</v>
      </c>
      <c r="I68" s="9">
        <v>60000</v>
      </c>
      <c r="J68" s="9">
        <v>60000</v>
      </c>
      <c r="K68" s="9">
        <v>0</v>
      </c>
      <c r="L68" s="9">
        <v>0</v>
      </c>
      <c r="M68" s="9">
        <v>60000</v>
      </c>
      <c r="N68" s="9">
        <v>0</v>
      </c>
    </row>
    <row r="69" spans="1:14" ht="20.100000000000001" customHeight="1" x14ac:dyDescent="0.25">
      <c r="A69" s="104" t="s">
        <v>16</v>
      </c>
      <c r="B69" s="101">
        <v>303000</v>
      </c>
      <c r="C69" s="101">
        <v>303000</v>
      </c>
      <c r="D69" s="101">
        <v>0</v>
      </c>
      <c r="E69" s="101">
        <v>0</v>
      </c>
      <c r="F69" s="101">
        <v>303000</v>
      </c>
      <c r="G69" s="101">
        <v>0</v>
      </c>
      <c r="H69" s="8" t="s">
        <v>87</v>
      </c>
      <c r="I69" s="9">
        <v>50000</v>
      </c>
      <c r="J69" s="9">
        <v>50000</v>
      </c>
      <c r="K69" s="9">
        <v>0</v>
      </c>
      <c r="L69" s="9">
        <v>0</v>
      </c>
      <c r="M69" s="9">
        <v>50000</v>
      </c>
      <c r="N69" s="9">
        <v>0</v>
      </c>
    </row>
    <row r="70" spans="1:14" ht="20.100000000000001" customHeight="1" x14ac:dyDescent="0.25">
      <c r="A70" s="102" t="s">
        <v>63</v>
      </c>
      <c r="B70" s="103">
        <v>20000</v>
      </c>
      <c r="C70" s="103">
        <v>20000</v>
      </c>
      <c r="D70" s="103">
        <v>0</v>
      </c>
      <c r="E70" s="103">
        <v>0</v>
      </c>
      <c r="F70" s="103">
        <v>20000</v>
      </c>
      <c r="G70" s="103">
        <v>0</v>
      </c>
      <c r="H70" s="8" t="s">
        <v>49</v>
      </c>
      <c r="I70" s="9">
        <v>10000</v>
      </c>
      <c r="J70" s="9">
        <v>10000</v>
      </c>
      <c r="K70" s="9">
        <v>0</v>
      </c>
      <c r="L70" s="9">
        <v>0</v>
      </c>
      <c r="M70" s="9">
        <v>10000</v>
      </c>
      <c r="N70" s="9">
        <v>0</v>
      </c>
    </row>
    <row r="71" spans="1:14" ht="20.100000000000001" customHeight="1" x14ac:dyDescent="0.25">
      <c r="A71" s="102" t="s">
        <v>64</v>
      </c>
      <c r="B71" s="103">
        <v>20000</v>
      </c>
      <c r="C71" s="103">
        <v>20000</v>
      </c>
      <c r="D71" s="103">
        <v>0</v>
      </c>
      <c r="E71" s="103">
        <v>0</v>
      </c>
      <c r="F71" s="103">
        <v>20000</v>
      </c>
      <c r="G71" s="103">
        <v>0</v>
      </c>
      <c r="H71" s="8" t="s">
        <v>88</v>
      </c>
      <c r="I71" s="9">
        <v>28000</v>
      </c>
      <c r="J71" s="9">
        <v>28000</v>
      </c>
      <c r="K71" s="9">
        <v>0</v>
      </c>
      <c r="L71" s="9">
        <v>0</v>
      </c>
      <c r="M71" s="9">
        <v>28000</v>
      </c>
      <c r="N71" s="9">
        <v>0</v>
      </c>
    </row>
    <row r="72" spans="1:14" ht="20.100000000000001" customHeight="1" x14ac:dyDescent="0.25">
      <c r="A72" s="102" t="s">
        <v>65</v>
      </c>
      <c r="B72" s="103">
        <v>25000</v>
      </c>
      <c r="C72" s="103">
        <v>25000</v>
      </c>
      <c r="D72" s="103">
        <v>0</v>
      </c>
      <c r="E72" s="103">
        <v>0</v>
      </c>
      <c r="F72" s="103">
        <v>25000</v>
      </c>
      <c r="G72" s="103">
        <v>0</v>
      </c>
      <c r="H72" s="8" t="s">
        <v>89</v>
      </c>
      <c r="I72" s="9">
        <v>23000</v>
      </c>
      <c r="J72" s="9">
        <v>23000</v>
      </c>
      <c r="K72" s="9">
        <v>0</v>
      </c>
      <c r="L72" s="9">
        <v>0</v>
      </c>
      <c r="M72" s="9">
        <v>23000</v>
      </c>
      <c r="N72" s="9">
        <v>0</v>
      </c>
    </row>
    <row r="73" spans="1:14" ht="20.100000000000001" customHeight="1" x14ac:dyDescent="0.25">
      <c r="A73" s="102" t="s">
        <v>66</v>
      </c>
      <c r="B73" s="103">
        <v>20000</v>
      </c>
      <c r="C73" s="103">
        <v>20000</v>
      </c>
      <c r="D73" s="103">
        <v>0</v>
      </c>
      <c r="E73" s="103">
        <v>0</v>
      </c>
      <c r="F73" s="103">
        <v>20000</v>
      </c>
      <c r="G73" s="103">
        <v>0</v>
      </c>
      <c r="H73" s="8" t="s">
        <v>50</v>
      </c>
      <c r="I73" s="9">
        <v>29000</v>
      </c>
      <c r="J73" s="9">
        <v>29000</v>
      </c>
      <c r="K73" s="9">
        <v>0</v>
      </c>
      <c r="L73" s="9">
        <v>0</v>
      </c>
      <c r="M73" s="9">
        <v>29000</v>
      </c>
      <c r="N73" s="9">
        <v>0</v>
      </c>
    </row>
    <row r="74" spans="1:14" ht="20.100000000000001" customHeight="1" x14ac:dyDescent="0.25">
      <c r="A74" s="102" t="s">
        <v>67</v>
      </c>
      <c r="B74" s="103">
        <v>25000</v>
      </c>
      <c r="C74" s="103">
        <v>25000</v>
      </c>
      <c r="D74" s="103">
        <v>0</v>
      </c>
      <c r="E74" s="103">
        <v>0</v>
      </c>
      <c r="F74" s="103">
        <v>25000</v>
      </c>
      <c r="G74" s="103">
        <v>0</v>
      </c>
      <c r="H74" s="8" t="s">
        <v>51</v>
      </c>
      <c r="I74" s="9">
        <v>5000</v>
      </c>
      <c r="J74" s="9">
        <v>5000</v>
      </c>
      <c r="K74" s="9">
        <v>0</v>
      </c>
      <c r="L74" s="9">
        <v>0</v>
      </c>
      <c r="M74" s="9">
        <v>5000</v>
      </c>
      <c r="N74" s="9">
        <v>0</v>
      </c>
    </row>
    <row r="75" spans="1:14" ht="20.100000000000001" customHeight="1" x14ac:dyDescent="0.25">
      <c r="A75" s="102" t="s">
        <v>68</v>
      </c>
      <c r="B75" s="103">
        <v>40000</v>
      </c>
      <c r="C75" s="103">
        <v>40000</v>
      </c>
      <c r="D75" s="103">
        <v>0</v>
      </c>
      <c r="E75" s="103">
        <v>0</v>
      </c>
      <c r="F75" s="103">
        <v>40000</v>
      </c>
      <c r="G75" s="103">
        <v>0</v>
      </c>
      <c r="H75" s="8" t="s">
        <v>52</v>
      </c>
      <c r="I75" s="9">
        <v>25000</v>
      </c>
      <c r="J75" s="9">
        <v>25000</v>
      </c>
      <c r="K75" s="9">
        <v>0</v>
      </c>
      <c r="L75" s="9">
        <v>0</v>
      </c>
      <c r="M75" s="9">
        <v>25000</v>
      </c>
      <c r="N75" s="9">
        <v>0</v>
      </c>
    </row>
    <row r="76" spans="1:14" ht="20.100000000000001" customHeight="1" x14ac:dyDescent="0.25">
      <c r="A76" s="102" t="s">
        <v>69</v>
      </c>
      <c r="B76" s="103">
        <v>60000</v>
      </c>
      <c r="C76" s="103">
        <v>60000</v>
      </c>
      <c r="D76" s="103">
        <v>0</v>
      </c>
      <c r="E76" s="103">
        <v>0</v>
      </c>
      <c r="F76" s="103">
        <v>60000</v>
      </c>
      <c r="G76" s="103">
        <v>0</v>
      </c>
      <c r="H76" s="8" t="s">
        <v>53</v>
      </c>
      <c r="I76" s="9">
        <v>20000</v>
      </c>
      <c r="J76" s="9">
        <v>20000</v>
      </c>
      <c r="K76" s="9">
        <v>0</v>
      </c>
      <c r="L76" s="9">
        <v>0</v>
      </c>
      <c r="M76" s="9">
        <v>20000</v>
      </c>
      <c r="N76" s="9">
        <v>0</v>
      </c>
    </row>
    <row r="77" spans="1:14" ht="20.100000000000001" customHeight="1" x14ac:dyDescent="0.25">
      <c r="A77" s="102" t="s">
        <v>70</v>
      </c>
      <c r="B77" s="103">
        <v>35000</v>
      </c>
      <c r="C77" s="103">
        <v>35000</v>
      </c>
      <c r="D77" s="103">
        <v>0</v>
      </c>
      <c r="E77" s="103">
        <v>0</v>
      </c>
      <c r="F77" s="103">
        <v>35000</v>
      </c>
      <c r="G77" s="103">
        <v>0</v>
      </c>
      <c r="H77" s="8" t="s">
        <v>54</v>
      </c>
      <c r="I77" s="9">
        <v>25000</v>
      </c>
      <c r="J77" s="9">
        <v>25000</v>
      </c>
      <c r="K77" s="9">
        <v>0</v>
      </c>
      <c r="L77" s="9">
        <v>0</v>
      </c>
      <c r="M77" s="9">
        <v>25000</v>
      </c>
      <c r="N77" s="9">
        <v>0</v>
      </c>
    </row>
    <row r="78" spans="1:14" ht="20.100000000000001" customHeight="1" x14ac:dyDescent="0.25">
      <c r="A78" s="102" t="s">
        <v>71</v>
      </c>
      <c r="B78" s="103">
        <v>29000</v>
      </c>
      <c r="C78" s="103">
        <v>29000</v>
      </c>
      <c r="D78" s="103">
        <v>0</v>
      </c>
      <c r="E78" s="103">
        <v>0</v>
      </c>
      <c r="F78" s="103">
        <v>29000</v>
      </c>
      <c r="G78" s="103">
        <v>0</v>
      </c>
      <c r="H78" s="8" t="s">
        <v>55</v>
      </c>
      <c r="I78" s="9">
        <v>13000</v>
      </c>
      <c r="J78" s="9">
        <v>13000</v>
      </c>
      <c r="K78" s="9">
        <v>0</v>
      </c>
      <c r="L78" s="9">
        <v>0</v>
      </c>
      <c r="M78" s="9">
        <v>13000</v>
      </c>
      <c r="N78" s="9">
        <v>0</v>
      </c>
    </row>
    <row r="79" spans="1:14" ht="20.100000000000001" customHeight="1" x14ac:dyDescent="0.25">
      <c r="A79" s="102" t="s">
        <v>72</v>
      </c>
      <c r="B79" s="103">
        <v>29000</v>
      </c>
      <c r="C79" s="103">
        <v>29000</v>
      </c>
      <c r="D79" s="103">
        <v>0</v>
      </c>
      <c r="E79" s="103">
        <v>0</v>
      </c>
      <c r="F79" s="103">
        <v>29000</v>
      </c>
      <c r="G79" s="103">
        <v>0</v>
      </c>
      <c r="H79" s="8" t="s">
        <v>96</v>
      </c>
      <c r="I79" s="9">
        <v>76000</v>
      </c>
      <c r="J79" s="9">
        <v>76000</v>
      </c>
      <c r="K79" s="9">
        <v>0</v>
      </c>
      <c r="L79" s="9">
        <v>0</v>
      </c>
      <c r="M79" s="9">
        <v>0</v>
      </c>
      <c r="N79" s="9">
        <v>76000</v>
      </c>
    </row>
    <row r="80" spans="1:14" ht="20.100000000000001" customHeight="1" x14ac:dyDescent="0.25">
      <c r="A80" s="104" t="s">
        <v>15</v>
      </c>
      <c r="B80" s="101">
        <v>1084257.22</v>
      </c>
      <c r="C80" s="101">
        <v>1060560.05</v>
      </c>
      <c r="D80" s="101">
        <v>23697.17</v>
      </c>
      <c r="E80" s="101">
        <v>226597.23</v>
      </c>
      <c r="F80" s="101">
        <v>831936.98</v>
      </c>
      <c r="G80" s="101">
        <v>25723.01</v>
      </c>
      <c r="H80" s="8" t="s">
        <v>90</v>
      </c>
      <c r="I80" s="9">
        <v>138206</v>
      </c>
      <c r="J80" s="9">
        <v>138206</v>
      </c>
      <c r="K80" s="9">
        <v>0</v>
      </c>
      <c r="L80" s="9">
        <v>0</v>
      </c>
      <c r="M80" s="9">
        <v>138206</v>
      </c>
      <c r="N80" s="9">
        <v>0</v>
      </c>
    </row>
    <row r="81" spans="1:14" ht="20.100000000000001" customHeight="1" x14ac:dyDescent="0.25">
      <c r="A81" s="104" t="s">
        <v>20</v>
      </c>
      <c r="B81" s="101">
        <v>53051.22</v>
      </c>
      <c r="C81" s="101">
        <v>29354.05</v>
      </c>
      <c r="D81" s="101">
        <v>23697.17</v>
      </c>
      <c r="E81" s="101">
        <v>27550.240000000002</v>
      </c>
      <c r="F81" s="101">
        <v>0</v>
      </c>
      <c r="G81" s="101">
        <v>25500.98</v>
      </c>
      <c r="H81" s="8" t="s">
        <v>102</v>
      </c>
      <c r="I81" s="9">
        <v>20000</v>
      </c>
      <c r="J81" s="9">
        <v>20000</v>
      </c>
      <c r="K81" s="9">
        <v>0</v>
      </c>
      <c r="L81" s="9">
        <v>0</v>
      </c>
      <c r="M81" s="9">
        <v>20000</v>
      </c>
      <c r="N81" s="9">
        <v>0</v>
      </c>
    </row>
    <row r="82" spans="1:14" ht="20.100000000000001" customHeight="1" x14ac:dyDescent="0.25">
      <c r="A82" s="104" t="s">
        <v>21</v>
      </c>
      <c r="B82" s="101">
        <v>200000</v>
      </c>
      <c r="C82" s="101">
        <v>200000</v>
      </c>
      <c r="D82" s="101">
        <v>0</v>
      </c>
      <c r="E82" s="101">
        <v>199046.99</v>
      </c>
      <c r="F82" s="101">
        <v>730.98</v>
      </c>
      <c r="G82" s="10">
        <v>222.03</v>
      </c>
      <c r="H82" s="114" t="s">
        <v>20</v>
      </c>
      <c r="I82" s="115">
        <v>7947236.9799999995</v>
      </c>
      <c r="J82" s="115">
        <v>4943665.26</v>
      </c>
      <c r="K82" s="115">
        <v>3003571.7200000007</v>
      </c>
      <c r="L82" s="115">
        <v>4873705.0999999996</v>
      </c>
      <c r="M82" s="115">
        <v>0</v>
      </c>
      <c r="N82" s="115">
        <v>3073531.8800000008</v>
      </c>
    </row>
    <row r="83" spans="1:14" ht="20.100000000000001" customHeight="1" x14ac:dyDescent="0.25">
      <c r="A83" s="104" t="s">
        <v>16</v>
      </c>
      <c r="B83" s="101">
        <v>831206</v>
      </c>
      <c r="C83" s="101">
        <v>831206</v>
      </c>
      <c r="D83" s="101">
        <v>0</v>
      </c>
      <c r="E83" s="101">
        <v>0</v>
      </c>
      <c r="F83" s="101">
        <v>831206</v>
      </c>
      <c r="G83" s="10">
        <v>0</v>
      </c>
      <c r="H83" s="114" t="s">
        <v>21</v>
      </c>
      <c r="I83" s="115">
        <v>2314230</v>
      </c>
      <c r="J83" s="115">
        <v>2314230</v>
      </c>
      <c r="K83" s="115">
        <v>0</v>
      </c>
      <c r="L83" s="115">
        <v>884411.18000000017</v>
      </c>
      <c r="M83" s="115">
        <v>370079.11000000004</v>
      </c>
      <c r="N83" s="115">
        <v>1059739.71</v>
      </c>
    </row>
    <row r="84" spans="1:14" ht="20.100000000000001" customHeight="1" x14ac:dyDescent="0.25">
      <c r="A84" s="102" t="s">
        <v>73</v>
      </c>
      <c r="B84" s="103">
        <v>50000</v>
      </c>
      <c r="C84" s="103">
        <v>50000</v>
      </c>
      <c r="D84" s="103">
        <v>0</v>
      </c>
      <c r="E84" s="103">
        <v>0</v>
      </c>
      <c r="F84" s="103">
        <v>50000</v>
      </c>
      <c r="G84" s="20">
        <v>0</v>
      </c>
      <c r="H84" s="114" t="s">
        <v>24</v>
      </c>
      <c r="I84" s="115">
        <v>232000</v>
      </c>
      <c r="J84" s="115">
        <v>232000</v>
      </c>
      <c r="K84" s="115">
        <v>0</v>
      </c>
      <c r="L84" s="115">
        <v>120295.55</v>
      </c>
      <c r="M84" s="115">
        <v>7199.4</v>
      </c>
      <c r="N84" s="115">
        <v>104505.05</v>
      </c>
    </row>
    <row r="85" spans="1:14" ht="20.100000000000001" customHeight="1" x14ac:dyDescent="0.25">
      <c r="A85" s="102" t="s">
        <v>74</v>
      </c>
      <c r="B85" s="103">
        <v>60000</v>
      </c>
      <c r="C85" s="103">
        <v>60000</v>
      </c>
      <c r="D85" s="103">
        <v>0</v>
      </c>
      <c r="E85" s="103">
        <v>0</v>
      </c>
      <c r="F85" s="103">
        <v>60000</v>
      </c>
      <c r="G85" s="20">
        <v>0</v>
      </c>
      <c r="H85" s="114" t="s">
        <v>16</v>
      </c>
      <c r="I85" s="115">
        <v>3197249</v>
      </c>
      <c r="J85" s="115">
        <v>3197249</v>
      </c>
      <c r="K85" s="115">
        <v>0</v>
      </c>
      <c r="L85" s="115">
        <v>450828.48</v>
      </c>
      <c r="M85" s="115">
        <v>2389060.02</v>
      </c>
      <c r="N85" s="115">
        <v>357360.5</v>
      </c>
    </row>
    <row r="86" spans="1:14" ht="20.100000000000001" customHeight="1" x14ac:dyDescent="0.25">
      <c r="A86" s="102" t="s">
        <v>75</v>
      </c>
      <c r="B86" s="103">
        <v>20000</v>
      </c>
      <c r="C86" s="103">
        <v>20000</v>
      </c>
      <c r="D86" s="103">
        <v>0</v>
      </c>
      <c r="E86" s="103">
        <v>0</v>
      </c>
      <c r="F86" s="103">
        <v>20000</v>
      </c>
      <c r="G86" s="103">
        <v>0</v>
      </c>
      <c r="H86" s="8" t="s">
        <v>19</v>
      </c>
      <c r="I86" s="9">
        <v>175427.32</v>
      </c>
      <c r="J86" s="9">
        <v>116985.14</v>
      </c>
      <c r="K86" s="9">
        <v>58442.18</v>
      </c>
      <c r="L86" s="9">
        <v>80443.740000000005</v>
      </c>
      <c r="M86" s="9">
        <v>2783.85</v>
      </c>
      <c r="N86" s="9">
        <v>92199.73</v>
      </c>
    </row>
    <row r="87" spans="1:14" ht="20.100000000000001" customHeight="1" x14ac:dyDescent="0.25">
      <c r="A87" s="102" t="s">
        <v>76</v>
      </c>
      <c r="B87" s="103">
        <v>29000</v>
      </c>
      <c r="C87" s="103">
        <v>29000</v>
      </c>
      <c r="D87" s="103">
        <v>0</v>
      </c>
      <c r="E87" s="103">
        <v>0</v>
      </c>
      <c r="F87" s="103">
        <v>29000</v>
      </c>
      <c r="G87" s="103">
        <v>0</v>
      </c>
      <c r="H87" s="8" t="s">
        <v>22</v>
      </c>
      <c r="I87" s="9">
        <v>11713.8</v>
      </c>
      <c r="J87" s="9">
        <v>4501.0200000000004</v>
      </c>
      <c r="K87" s="9">
        <v>7212.78</v>
      </c>
      <c r="L87" s="9">
        <v>4501.0200000000004</v>
      </c>
      <c r="M87" s="9">
        <v>0</v>
      </c>
      <c r="N87" s="9">
        <v>7212.78</v>
      </c>
    </row>
    <row r="88" spans="1:14" ht="20.100000000000001" customHeight="1" x14ac:dyDescent="0.25">
      <c r="A88" s="102" t="s">
        <v>77</v>
      </c>
      <c r="B88" s="103">
        <v>50000</v>
      </c>
      <c r="C88" s="103">
        <v>50000</v>
      </c>
      <c r="D88" s="103">
        <v>0</v>
      </c>
      <c r="E88" s="103">
        <v>0</v>
      </c>
      <c r="F88" s="103">
        <v>50000</v>
      </c>
      <c r="G88" s="103">
        <v>0</v>
      </c>
      <c r="H88" s="8" t="s">
        <v>23</v>
      </c>
      <c r="I88" s="9">
        <v>513466.98</v>
      </c>
      <c r="J88" s="9">
        <v>513466.98</v>
      </c>
      <c r="K88" s="9">
        <v>0</v>
      </c>
      <c r="L88" s="9">
        <v>403805.46</v>
      </c>
      <c r="M88" s="9">
        <v>24181.75</v>
      </c>
      <c r="N88" s="9">
        <v>85479.77</v>
      </c>
    </row>
    <row r="89" spans="1:14" ht="20.100000000000001" customHeight="1" x14ac:dyDescent="0.25">
      <c r="A89" s="102" t="s">
        <v>78</v>
      </c>
      <c r="B89" s="103">
        <v>75000</v>
      </c>
      <c r="C89" s="103">
        <v>75000</v>
      </c>
      <c r="D89" s="103">
        <v>0</v>
      </c>
      <c r="E89" s="103">
        <v>0</v>
      </c>
      <c r="F89" s="103">
        <v>75000</v>
      </c>
      <c r="G89" s="103">
        <v>0</v>
      </c>
      <c r="H89" s="8" t="s">
        <v>26</v>
      </c>
      <c r="I89" s="9">
        <v>24534.720000000001</v>
      </c>
      <c r="J89" s="9">
        <v>12251.04</v>
      </c>
      <c r="K89" s="9">
        <v>12283.68</v>
      </c>
      <c r="L89" s="9">
        <v>12251.04</v>
      </c>
      <c r="M89" s="9">
        <v>0</v>
      </c>
      <c r="N89" s="9">
        <v>12283.68</v>
      </c>
    </row>
    <row r="90" spans="1:14" ht="20.100000000000001" customHeight="1" x14ac:dyDescent="0.25">
      <c r="A90" s="102" t="s">
        <v>79</v>
      </c>
      <c r="B90" s="103">
        <v>60000</v>
      </c>
      <c r="C90" s="103">
        <v>60000</v>
      </c>
      <c r="D90" s="103">
        <v>0</v>
      </c>
      <c r="E90" s="103">
        <v>0</v>
      </c>
      <c r="F90" s="103">
        <v>60000</v>
      </c>
      <c r="G90" s="103">
        <v>0</v>
      </c>
      <c r="H90" s="8" t="s">
        <v>27</v>
      </c>
      <c r="I90" s="9">
        <v>102940.24</v>
      </c>
      <c r="J90" s="9">
        <v>61314.74</v>
      </c>
      <c r="K90" s="9">
        <v>41625.5</v>
      </c>
      <c r="L90" s="9">
        <v>40950.79</v>
      </c>
      <c r="M90" s="9">
        <v>0</v>
      </c>
      <c r="N90" s="9">
        <v>61989.45</v>
      </c>
    </row>
    <row r="91" spans="1:14" ht="20.100000000000001" customHeight="1" x14ac:dyDescent="0.25">
      <c r="A91" s="102" t="s">
        <v>80</v>
      </c>
      <c r="B91" s="103">
        <v>25000</v>
      </c>
      <c r="C91" s="103">
        <v>25000</v>
      </c>
      <c r="D91" s="103">
        <v>0</v>
      </c>
      <c r="E91" s="103">
        <v>0</v>
      </c>
      <c r="F91" s="103">
        <v>25000</v>
      </c>
      <c r="G91" s="103">
        <v>0</v>
      </c>
      <c r="H91" s="8" t="s">
        <v>28</v>
      </c>
      <c r="I91" s="9">
        <v>34476.959999999999</v>
      </c>
      <c r="J91" s="9">
        <v>17514.12</v>
      </c>
      <c r="K91" s="9">
        <v>16962.84</v>
      </c>
      <c r="L91" s="9">
        <v>17514.12</v>
      </c>
      <c r="M91" s="9">
        <v>0</v>
      </c>
      <c r="N91" s="9">
        <v>16962.84</v>
      </c>
    </row>
    <row r="92" spans="1:14" ht="20.100000000000001" customHeight="1" x14ac:dyDescent="0.25">
      <c r="A92" s="102" t="s">
        <v>81</v>
      </c>
      <c r="B92" s="103">
        <v>29000</v>
      </c>
      <c r="C92" s="103">
        <v>29000</v>
      </c>
      <c r="D92" s="103">
        <v>0</v>
      </c>
      <c r="E92" s="103">
        <v>0</v>
      </c>
      <c r="F92" s="103">
        <v>29000</v>
      </c>
      <c r="G92" s="103">
        <v>0</v>
      </c>
      <c r="H92" s="8" t="s">
        <v>29</v>
      </c>
      <c r="I92" s="9">
        <v>237219.9</v>
      </c>
      <c r="J92" s="9">
        <v>137029.44</v>
      </c>
      <c r="K92" s="9">
        <v>100190.46</v>
      </c>
      <c r="L92" s="9">
        <v>127903.85</v>
      </c>
      <c r="M92" s="9">
        <v>0</v>
      </c>
      <c r="N92" s="9">
        <v>109316.05</v>
      </c>
    </row>
    <row r="93" spans="1:14" ht="20.100000000000001" customHeight="1" x14ac:dyDescent="0.25">
      <c r="A93" s="102" t="s">
        <v>82</v>
      </c>
      <c r="B93" s="103">
        <v>15000</v>
      </c>
      <c r="C93" s="103">
        <v>15000</v>
      </c>
      <c r="D93" s="103">
        <v>0</v>
      </c>
      <c r="E93" s="103">
        <v>0</v>
      </c>
      <c r="F93" s="103">
        <v>15000</v>
      </c>
      <c r="G93" s="103">
        <v>0</v>
      </c>
      <c r="H93" s="8" t="s">
        <v>30</v>
      </c>
      <c r="I93" s="9">
        <v>201320.32000000001</v>
      </c>
      <c r="J93" s="9">
        <v>118922.86</v>
      </c>
      <c r="K93" s="9">
        <v>82397.460000000006</v>
      </c>
      <c r="L93" s="9">
        <v>82746.87</v>
      </c>
      <c r="M93" s="9">
        <v>381.12</v>
      </c>
      <c r="N93" s="9">
        <v>118192.33</v>
      </c>
    </row>
    <row r="94" spans="1:14" ht="20.100000000000001" customHeight="1" x14ac:dyDescent="0.25">
      <c r="A94" s="102" t="s">
        <v>83</v>
      </c>
      <c r="B94" s="103">
        <v>75000</v>
      </c>
      <c r="C94" s="103">
        <v>75000</v>
      </c>
      <c r="D94" s="103">
        <v>0</v>
      </c>
      <c r="E94" s="103">
        <v>0</v>
      </c>
      <c r="F94" s="103">
        <v>75000</v>
      </c>
      <c r="G94" s="103">
        <v>0</v>
      </c>
      <c r="H94" s="8" t="s">
        <v>31</v>
      </c>
      <c r="I94" s="9">
        <v>1452249.44</v>
      </c>
      <c r="J94" s="9">
        <v>1385216.18</v>
      </c>
      <c r="K94" s="9">
        <v>67033.259999999995</v>
      </c>
      <c r="L94" s="9">
        <v>466700.66</v>
      </c>
      <c r="M94" s="9">
        <v>703064.44</v>
      </c>
      <c r="N94" s="9">
        <v>282484.34000000003</v>
      </c>
    </row>
    <row r="95" spans="1:14" ht="20.100000000000001" customHeight="1" x14ac:dyDescent="0.25">
      <c r="A95" s="102" t="s">
        <v>84</v>
      </c>
      <c r="B95" s="103">
        <v>15000</v>
      </c>
      <c r="C95" s="103">
        <v>15000</v>
      </c>
      <c r="D95" s="103">
        <v>0</v>
      </c>
      <c r="E95" s="103">
        <v>0</v>
      </c>
      <c r="F95" s="103">
        <v>15000</v>
      </c>
      <c r="G95" s="103">
        <v>0</v>
      </c>
      <c r="H95" s="8" t="s">
        <v>56</v>
      </c>
      <c r="I95" s="9">
        <v>451019.16</v>
      </c>
      <c r="J95" s="9">
        <v>416354.19</v>
      </c>
      <c r="K95" s="9">
        <v>34664.97</v>
      </c>
      <c r="L95" s="9">
        <v>249440.73</v>
      </c>
      <c r="M95" s="9">
        <v>95.54</v>
      </c>
      <c r="N95" s="9">
        <v>201482.89</v>
      </c>
    </row>
    <row r="96" spans="1:14" ht="20.100000000000001" customHeight="1" x14ac:dyDescent="0.25">
      <c r="A96" s="102" t="s">
        <v>85</v>
      </c>
      <c r="B96" s="103">
        <v>29000</v>
      </c>
      <c r="C96" s="103">
        <v>29000</v>
      </c>
      <c r="D96" s="103">
        <v>0</v>
      </c>
      <c r="E96" s="103">
        <v>0</v>
      </c>
      <c r="F96" s="103">
        <v>29000</v>
      </c>
      <c r="G96" s="103">
        <v>0</v>
      </c>
      <c r="H96" s="8" t="s">
        <v>62</v>
      </c>
      <c r="I96" s="9">
        <v>553488.96</v>
      </c>
      <c r="J96" s="9">
        <v>472219.61</v>
      </c>
      <c r="K96" s="9">
        <v>81269.350000000006</v>
      </c>
      <c r="L96" s="9">
        <v>48256.07</v>
      </c>
      <c r="M96" s="9">
        <v>361767.4</v>
      </c>
      <c r="N96" s="9">
        <v>143465.49</v>
      </c>
    </row>
    <row r="97" spans="1:14" ht="20.100000000000001" customHeight="1" x14ac:dyDescent="0.25">
      <c r="A97" s="102" t="s">
        <v>86</v>
      </c>
      <c r="B97" s="103">
        <v>60000</v>
      </c>
      <c r="C97" s="103">
        <v>60000</v>
      </c>
      <c r="D97" s="103">
        <v>0</v>
      </c>
      <c r="E97" s="103">
        <v>0</v>
      </c>
      <c r="F97" s="103">
        <v>60000</v>
      </c>
      <c r="G97" s="103">
        <v>0</v>
      </c>
      <c r="H97" s="8" t="s">
        <v>15</v>
      </c>
      <c r="I97" s="9">
        <v>1084257.22</v>
      </c>
      <c r="J97" s="9">
        <v>1060560.05</v>
      </c>
      <c r="K97" s="9">
        <v>23697.17</v>
      </c>
      <c r="L97" s="9">
        <v>226597.23</v>
      </c>
      <c r="M97" s="9">
        <v>831936.98</v>
      </c>
      <c r="N97" s="9">
        <v>25723.01</v>
      </c>
    </row>
    <row r="98" spans="1:14" ht="20.100000000000001" customHeight="1" x14ac:dyDescent="0.25">
      <c r="A98" s="102" t="s">
        <v>87</v>
      </c>
      <c r="B98" s="103">
        <v>50000</v>
      </c>
      <c r="C98" s="103">
        <v>50000</v>
      </c>
      <c r="D98" s="103">
        <v>0</v>
      </c>
      <c r="E98" s="103">
        <v>0</v>
      </c>
      <c r="F98" s="103">
        <v>50000</v>
      </c>
      <c r="G98" s="103">
        <v>0</v>
      </c>
      <c r="H98" s="8" t="s">
        <v>91</v>
      </c>
      <c r="I98" s="9">
        <v>85526.12</v>
      </c>
      <c r="J98" s="9">
        <v>41236.080000000002</v>
      </c>
      <c r="K98" s="9">
        <v>44290.04</v>
      </c>
      <c r="L98" s="9">
        <v>36441.22</v>
      </c>
      <c r="M98" s="9">
        <v>1087</v>
      </c>
      <c r="N98" s="9">
        <v>47997.9</v>
      </c>
    </row>
    <row r="99" spans="1:14" ht="20.100000000000001" customHeight="1" x14ac:dyDescent="0.25">
      <c r="A99" s="102" t="s">
        <v>88</v>
      </c>
      <c r="B99" s="103">
        <v>28000</v>
      </c>
      <c r="C99" s="103">
        <v>28000</v>
      </c>
      <c r="D99" s="103">
        <v>0</v>
      </c>
      <c r="E99" s="103">
        <v>0</v>
      </c>
      <c r="F99" s="103">
        <v>28000</v>
      </c>
      <c r="G99" s="103">
        <v>0</v>
      </c>
      <c r="H99" s="8" t="s">
        <v>92</v>
      </c>
      <c r="I99" s="9">
        <v>428283.56</v>
      </c>
      <c r="J99" s="9">
        <v>408810.33</v>
      </c>
      <c r="K99" s="9">
        <v>19473.23</v>
      </c>
      <c r="L99" s="9">
        <v>76767.06</v>
      </c>
      <c r="M99" s="9">
        <v>103046.02</v>
      </c>
      <c r="N99" s="9">
        <v>248470.48</v>
      </c>
    </row>
    <row r="100" spans="1:14" ht="20.100000000000001" customHeight="1" x14ac:dyDescent="0.25">
      <c r="A100" s="102" t="s">
        <v>89</v>
      </c>
      <c r="B100" s="103">
        <v>23000</v>
      </c>
      <c r="C100" s="103">
        <v>23000</v>
      </c>
      <c r="D100" s="103">
        <v>0</v>
      </c>
      <c r="E100" s="103">
        <v>0</v>
      </c>
      <c r="F100" s="103">
        <v>23000</v>
      </c>
      <c r="G100" s="103">
        <v>0</v>
      </c>
      <c r="H100" s="8" t="s">
        <v>97</v>
      </c>
      <c r="I100" s="9">
        <v>245326</v>
      </c>
      <c r="J100" s="9">
        <v>231131.83</v>
      </c>
      <c r="K100" s="9">
        <v>14194.17</v>
      </c>
      <c r="L100" s="9">
        <v>20564.939999999999</v>
      </c>
      <c r="M100" s="9">
        <v>54489.11</v>
      </c>
      <c r="N100" s="9">
        <v>170271.95</v>
      </c>
    </row>
    <row r="101" spans="1:14" ht="20.100000000000001" customHeight="1" x14ac:dyDescent="0.25">
      <c r="A101" s="102" t="s">
        <v>90</v>
      </c>
      <c r="B101" s="103">
        <v>138206</v>
      </c>
      <c r="C101" s="103">
        <v>138206</v>
      </c>
      <c r="D101" s="103">
        <v>0</v>
      </c>
      <c r="E101" s="103">
        <v>0</v>
      </c>
      <c r="F101" s="103">
        <v>138206</v>
      </c>
      <c r="G101" s="103">
        <v>0</v>
      </c>
      <c r="H101" s="8" t="s">
        <v>98</v>
      </c>
      <c r="I101" s="9">
        <v>1723034.12</v>
      </c>
      <c r="J101" s="9">
        <v>1125721.58</v>
      </c>
      <c r="K101" s="9">
        <v>597312.54</v>
      </c>
      <c r="L101" s="9">
        <v>716784.41</v>
      </c>
      <c r="M101" s="9">
        <v>174250.53</v>
      </c>
      <c r="N101" s="9">
        <v>831999.18</v>
      </c>
    </row>
    <row r="102" spans="1:14" ht="20.100000000000001" customHeight="1" x14ac:dyDescent="0.25">
      <c r="A102" s="104" t="s">
        <v>91</v>
      </c>
      <c r="B102" s="101">
        <v>85526.12</v>
      </c>
      <c r="C102" s="101">
        <v>41236.080000000002</v>
      </c>
      <c r="D102" s="101">
        <v>44290.04</v>
      </c>
      <c r="E102" s="101">
        <v>36441.22</v>
      </c>
      <c r="F102" s="101">
        <v>1087</v>
      </c>
      <c r="G102" s="101">
        <v>47997.9</v>
      </c>
      <c r="H102" s="8" t="s">
        <v>103</v>
      </c>
      <c r="I102" s="9">
        <v>109672.8</v>
      </c>
      <c r="J102" s="9">
        <v>61836.98</v>
      </c>
      <c r="K102" s="9">
        <v>47835.82</v>
      </c>
      <c r="L102" s="9">
        <v>45796.75</v>
      </c>
      <c r="M102" s="9">
        <v>1182.3900000000001</v>
      </c>
      <c r="N102" s="9">
        <v>62693.66</v>
      </c>
    </row>
    <row r="103" spans="1:14" ht="20.100000000000001" customHeight="1" x14ac:dyDescent="0.25">
      <c r="A103" s="104" t="s">
        <v>20</v>
      </c>
      <c r="B103" s="101">
        <v>77526.12</v>
      </c>
      <c r="C103" s="101">
        <v>33236.080000000002</v>
      </c>
      <c r="D103" s="101">
        <v>44290.04</v>
      </c>
      <c r="E103" s="101">
        <v>31615.66</v>
      </c>
      <c r="F103" s="101">
        <v>0</v>
      </c>
      <c r="G103" s="101">
        <v>45910.46</v>
      </c>
      <c r="H103" s="8" t="s">
        <v>104</v>
      </c>
      <c r="I103" s="9">
        <v>210518</v>
      </c>
      <c r="J103" s="9">
        <v>160426.6</v>
      </c>
      <c r="K103" s="9">
        <v>50091.4</v>
      </c>
      <c r="L103" s="9">
        <v>73041.53</v>
      </c>
      <c r="M103" s="9">
        <v>43030.64</v>
      </c>
      <c r="N103" s="9">
        <v>94445.83</v>
      </c>
    </row>
    <row r="104" spans="1:14" ht="20.100000000000001" customHeight="1" x14ac:dyDescent="0.25">
      <c r="A104" s="104" t="s">
        <v>21</v>
      </c>
      <c r="B104" s="101">
        <v>8000</v>
      </c>
      <c r="C104" s="101">
        <v>8000</v>
      </c>
      <c r="D104" s="101">
        <v>0</v>
      </c>
      <c r="E104" s="101">
        <v>4825.5600000000004</v>
      </c>
      <c r="F104" s="101">
        <v>1087</v>
      </c>
      <c r="G104" s="101">
        <v>2087.44</v>
      </c>
      <c r="H104" s="8" t="s">
        <v>106</v>
      </c>
      <c r="I104" s="9">
        <v>406275.36</v>
      </c>
      <c r="J104" s="9">
        <v>365544.49</v>
      </c>
      <c r="K104" s="9">
        <v>40730.870000000003</v>
      </c>
      <c r="L104" s="9">
        <v>49055.53</v>
      </c>
      <c r="M104" s="9">
        <v>300852.53000000003</v>
      </c>
      <c r="N104" s="9">
        <v>56367.3</v>
      </c>
    </row>
    <row r="105" spans="1:14" ht="20.100000000000001" customHeight="1" x14ac:dyDescent="0.25">
      <c r="A105" s="104" t="s">
        <v>92</v>
      </c>
      <c r="B105" s="101">
        <v>428283.56</v>
      </c>
      <c r="C105" s="101">
        <v>408810.33</v>
      </c>
      <c r="D105" s="101">
        <v>19473.23</v>
      </c>
      <c r="E105" s="101">
        <v>76767.06</v>
      </c>
      <c r="F105" s="101">
        <v>103046.02</v>
      </c>
      <c r="G105" s="101">
        <v>248470.48</v>
      </c>
      <c r="H105" s="8" t="s">
        <v>111</v>
      </c>
      <c r="I105" s="9">
        <v>244830.56</v>
      </c>
      <c r="J105" s="9">
        <v>206471.08</v>
      </c>
      <c r="K105" s="9">
        <v>38359.480000000003</v>
      </c>
      <c r="L105" s="9">
        <v>168778.26</v>
      </c>
      <c r="M105" s="9">
        <v>10628.52</v>
      </c>
      <c r="N105" s="9">
        <v>65423.78</v>
      </c>
    </row>
    <row r="106" spans="1:14" ht="20.100000000000001" customHeight="1" x14ac:dyDescent="0.25">
      <c r="A106" s="104" t="s">
        <v>20</v>
      </c>
      <c r="B106" s="101">
        <v>40978.559999999998</v>
      </c>
      <c r="C106" s="101">
        <v>21505.33</v>
      </c>
      <c r="D106" s="101">
        <v>19473.23</v>
      </c>
      <c r="E106" s="101">
        <v>21505.33</v>
      </c>
      <c r="F106" s="101">
        <v>0</v>
      </c>
      <c r="G106" s="101">
        <v>19473.23</v>
      </c>
      <c r="H106" s="8" t="s">
        <v>112</v>
      </c>
      <c r="I106" s="9">
        <v>389123.24</v>
      </c>
      <c r="J106" s="9">
        <v>216844.7</v>
      </c>
      <c r="K106" s="9">
        <v>172278.54</v>
      </c>
      <c r="L106" s="9">
        <v>163973.01</v>
      </c>
      <c r="M106" s="9">
        <v>25509.19</v>
      </c>
      <c r="N106" s="9">
        <v>199641.04</v>
      </c>
    </row>
    <row r="107" spans="1:14" ht="20.100000000000001" customHeight="1" x14ac:dyDescent="0.25">
      <c r="A107" s="104" t="s">
        <v>21</v>
      </c>
      <c r="B107" s="101">
        <v>45000</v>
      </c>
      <c r="C107" s="101">
        <v>45000</v>
      </c>
      <c r="D107" s="101">
        <v>0</v>
      </c>
      <c r="E107" s="101">
        <v>4310.75</v>
      </c>
      <c r="F107" s="101">
        <v>7692</v>
      </c>
      <c r="G107" s="101">
        <v>32997.25</v>
      </c>
      <c r="H107" s="8" t="s">
        <v>115</v>
      </c>
      <c r="I107" s="9">
        <v>3890609.15</v>
      </c>
      <c r="J107" s="9">
        <v>2942568.41</v>
      </c>
      <c r="K107" s="9">
        <v>948040.74</v>
      </c>
      <c r="L107" s="9">
        <v>2679529.75</v>
      </c>
      <c r="M107" s="9">
        <v>104801.52</v>
      </c>
      <c r="N107" s="9">
        <v>1106277.8799999999</v>
      </c>
    </row>
    <row r="108" spans="1:14" ht="20.100000000000001" customHeight="1" x14ac:dyDescent="0.25">
      <c r="A108" s="104" t="s">
        <v>16</v>
      </c>
      <c r="B108" s="101">
        <v>342305</v>
      </c>
      <c r="C108" s="101">
        <v>342305</v>
      </c>
      <c r="D108" s="101">
        <v>0</v>
      </c>
      <c r="E108" s="101">
        <v>50950.98</v>
      </c>
      <c r="F108" s="101">
        <v>95354.02</v>
      </c>
      <c r="G108" s="101">
        <v>196000</v>
      </c>
      <c r="H108" s="8" t="s">
        <v>122</v>
      </c>
      <c r="I108" s="9">
        <v>1115402.05</v>
      </c>
      <c r="J108" s="9">
        <v>610216.81000000006</v>
      </c>
      <c r="K108" s="9">
        <v>505185.24</v>
      </c>
      <c r="L108" s="9">
        <v>537396.27</v>
      </c>
      <c r="M108" s="9">
        <v>23250</v>
      </c>
      <c r="N108" s="9">
        <v>554755.78</v>
      </c>
    </row>
    <row r="109" spans="1:14" ht="20.100000000000001" customHeight="1" x14ac:dyDescent="0.25">
      <c r="A109" s="102" t="s">
        <v>93</v>
      </c>
      <c r="B109" s="103">
        <v>120000</v>
      </c>
      <c r="C109" s="103">
        <v>120000</v>
      </c>
      <c r="D109" s="103">
        <v>0</v>
      </c>
      <c r="E109" s="103">
        <v>0</v>
      </c>
      <c r="F109" s="103">
        <v>0</v>
      </c>
      <c r="G109" s="103">
        <v>120000</v>
      </c>
      <c r="H109" s="8" t="s">
        <v>14</v>
      </c>
      <c r="I109" s="9">
        <v>13690715.98</v>
      </c>
      <c r="J109" s="9">
        <v>10687144.26</v>
      </c>
      <c r="K109" s="9">
        <v>3003571.72</v>
      </c>
      <c r="L109" s="9">
        <v>6329240.3099999996</v>
      </c>
      <c r="M109" s="9">
        <v>2766338.53</v>
      </c>
      <c r="N109" s="9">
        <v>4595137.1399999997</v>
      </c>
    </row>
    <row r="110" spans="1:14" ht="20.100000000000001" customHeight="1" x14ac:dyDescent="0.25">
      <c r="A110" s="102" t="s">
        <v>94</v>
      </c>
      <c r="B110" s="103">
        <v>30000</v>
      </c>
      <c r="C110" s="103">
        <v>30000</v>
      </c>
      <c r="D110" s="103">
        <v>0</v>
      </c>
      <c r="E110" s="103">
        <v>0</v>
      </c>
      <c r="F110" s="103">
        <v>30000</v>
      </c>
      <c r="G110" s="103">
        <v>0</v>
      </c>
      <c r="H110" s="8" t="s">
        <v>18</v>
      </c>
      <c r="I110" s="9">
        <v>13690715.98</v>
      </c>
      <c r="J110" s="9">
        <v>10687144.26</v>
      </c>
      <c r="K110" s="9">
        <v>3003571.72</v>
      </c>
      <c r="L110" s="9">
        <v>6329240.3099999996</v>
      </c>
      <c r="M110" s="9">
        <v>2766338.53</v>
      </c>
      <c r="N110" s="9">
        <v>4595137.1399999997</v>
      </c>
    </row>
    <row r="111" spans="1:14" ht="20.100000000000001" customHeight="1" x14ac:dyDescent="0.25">
      <c r="A111" s="102" t="s">
        <v>95</v>
      </c>
      <c r="B111" s="103">
        <v>116305</v>
      </c>
      <c r="C111" s="103">
        <v>116305</v>
      </c>
      <c r="D111" s="103">
        <v>0</v>
      </c>
      <c r="E111" s="103">
        <v>50950.98</v>
      </c>
      <c r="F111" s="103">
        <v>65354.02</v>
      </c>
      <c r="G111" s="103">
        <v>0</v>
      </c>
      <c r="H111" s="8" t="s">
        <v>197</v>
      </c>
      <c r="I111" s="9">
        <v>57960112.920000002</v>
      </c>
      <c r="J111" s="9">
        <v>45945826.039999992</v>
      </c>
      <c r="K111" s="9">
        <v>12014286.880000003</v>
      </c>
      <c r="L111" s="9">
        <v>25767789.719999995</v>
      </c>
      <c r="M111" s="9">
        <v>13454414.139999997</v>
      </c>
      <c r="N111" s="9">
        <v>18737909.059999999</v>
      </c>
    </row>
    <row r="112" spans="1:14" ht="20.100000000000001" customHeight="1" x14ac:dyDescent="0.25">
      <c r="A112" s="102" t="s">
        <v>96</v>
      </c>
      <c r="B112" s="103">
        <v>76000</v>
      </c>
      <c r="C112" s="103">
        <v>76000</v>
      </c>
      <c r="D112" s="103">
        <v>0</v>
      </c>
      <c r="E112" s="103">
        <v>0</v>
      </c>
      <c r="F112" s="103">
        <v>0</v>
      </c>
      <c r="G112" s="103">
        <v>76000</v>
      </c>
    </row>
    <row r="113" spans="1:7" ht="20.100000000000001" customHeight="1" x14ac:dyDescent="0.25">
      <c r="A113" s="104" t="s">
        <v>97</v>
      </c>
      <c r="B113" s="101">
        <v>245326</v>
      </c>
      <c r="C113" s="101">
        <v>231131.83</v>
      </c>
      <c r="D113" s="101">
        <v>14194.17</v>
      </c>
      <c r="E113" s="101">
        <v>20564.939999999999</v>
      </c>
      <c r="F113" s="101">
        <v>54489.11</v>
      </c>
      <c r="G113" s="101">
        <v>170271.95</v>
      </c>
    </row>
    <row r="114" spans="1:7" ht="20.100000000000001" customHeight="1" x14ac:dyDescent="0.25">
      <c r="A114" s="104" t="s">
        <v>20</v>
      </c>
      <c r="B114" s="101">
        <v>28936.32</v>
      </c>
      <c r="C114" s="101">
        <v>14742.15</v>
      </c>
      <c r="D114" s="101">
        <v>14194.17</v>
      </c>
      <c r="E114" s="101">
        <v>12560.46</v>
      </c>
      <c r="F114" s="101">
        <v>0</v>
      </c>
      <c r="G114" s="101">
        <v>16375.86</v>
      </c>
    </row>
    <row r="115" spans="1:7" ht="20.100000000000001" customHeight="1" x14ac:dyDescent="0.25">
      <c r="A115" s="104" t="s">
        <v>21</v>
      </c>
      <c r="B115" s="101">
        <v>216389.68</v>
      </c>
      <c r="C115" s="101">
        <v>216389.68</v>
      </c>
      <c r="D115" s="101">
        <v>0</v>
      </c>
      <c r="E115" s="101">
        <v>8004.48</v>
      </c>
      <c r="F115" s="101">
        <v>54489.11</v>
      </c>
      <c r="G115" s="101">
        <v>153896.09</v>
      </c>
    </row>
    <row r="116" spans="1:7" ht="20.100000000000001" customHeight="1" x14ac:dyDescent="0.25">
      <c r="A116" s="104" t="s">
        <v>98</v>
      </c>
      <c r="B116" s="101">
        <v>1723034.12</v>
      </c>
      <c r="C116" s="101">
        <v>1125721.58</v>
      </c>
      <c r="D116" s="101">
        <v>597312.54</v>
      </c>
      <c r="E116" s="101">
        <v>716784.41</v>
      </c>
      <c r="F116" s="101">
        <v>174250.53</v>
      </c>
      <c r="G116" s="101">
        <v>831999.18</v>
      </c>
    </row>
    <row r="117" spans="1:7" ht="20.100000000000001" customHeight="1" x14ac:dyDescent="0.25">
      <c r="A117" s="104" t="s">
        <v>20</v>
      </c>
      <c r="B117" s="101">
        <v>1200655.1200000001</v>
      </c>
      <c r="C117" s="101">
        <v>603342.57999999996</v>
      </c>
      <c r="D117" s="101">
        <v>597312.54</v>
      </c>
      <c r="E117" s="101">
        <v>598284.94999999995</v>
      </c>
      <c r="F117" s="101">
        <v>0</v>
      </c>
      <c r="G117" s="101">
        <v>602370.17000000004</v>
      </c>
    </row>
    <row r="118" spans="1:7" ht="20.100000000000001" customHeight="1" x14ac:dyDescent="0.25">
      <c r="A118" s="104" t="s">
        <v>21</v>
      </c>
      <c r="B118" s="101">
        <v>352379</v>
      </c>
      <c r="C118" s="101">
        <v>352379</v>
      </c>
      <c r="D118" s="101">
        <v>0</v>
      </c>
      <c r="E118" s="101">
        <v>98596.04</v>
      </c>
      <c r="F118" s="101">
        <v>44250.53</v>
      </c>
      <c r="G118" s="101">
        <v>209532.43</v>
      </c>
    </row>
    <row r="119" spans="1:7" ht="20.100000000000001" customHeight="1" x14ac:dyDescent="0.25">
      <c r="A119" s="104" t="s">
        <v>24</v>
      </c>
      <c r="B119" s="101">
        <v>40000</v>
      </c>
      <c r="C119" s="101">
        <v>40000</v>
      </c>
      <c r="D119" s="101">
        <v>0</v>
      </c>
      <c r="E119" s="101">
        <v>19903.419999999998</v>
      </c>
      <c r="F119" s="101">
        <v>0</v>
      </c>
      <c r="G119" s="101">
        <v>20096.580000000002</v>
      </c>
    </row>
    <row r="120" spans="1:7" ht="20.100000000000001" customHeight="1" x14ac:dyDescent="0.25">
      <c r="A120" s="104" t="s">
        <v>16</v>
      </c>
      <c r="B120" s="101">
        <v>130000</v>
      </c>
      <c r="C120" s="101">
        <v>130000</v>
      </c>
      <c r="D120" s="101">
        <v>0</v>
      </c>
      <c r="E120" s="101">
        <v>0</v>
      </c>
      <c r="F120" s="101">
        <v>130000</v>
      </c>
      <c r="G120" s="101">
        <v>0</v>
      </c>
    </row>
    <row r="121" spans="1:7" ht="20.100000000000001" customHeight="1" x14ac:dyDescent="0.25">
      <c r="A121" s="102" t="s">
        <v>99</v>
      </c>
      <c r="B121" s="103">
        <v>50000</v>
      </c>
      <c r="C121" s="103">
        <v>50000</v>
      </c>
      <c r="D121" s="103">
        <v>0</v>
      </c>
      <c r="E121" s="103">
        <v>0</v>
      </c>
      <c r="F121" s="103">
        <v>50000</v>
      </c>
      <c r="G121" s="103">
        <v>0</v>
      </c>
    </row>
    <row r="122" spans="1:7" ht="20.100000000000001" customHeight="1" x14ac:dyDescent="0.25">
      <c r="A122" s="102" t="s">
        <v>100</v>
      </c>
      <c r="B122" s="103">
        <v>40000</v>
      </c>
      <c r="C122" s="103">
        <v>40000</v>
      </c>
      <c r="D122" s="103">
        <v>0</v>
      </c>
      <c r="E122" s="103">
        <v>0</v>
      </c>
      <c r="F122" s="103">
        <v>40000</v>
      </c>
      <c r="G122" s="103">
        <v>0</v>
      </c>
    </row>
    <row r="123" spans="1:7" ht="20.100000000000001" customHeight="1" x14ac:dyDescent="0.25">
      <c r="A123" s="102" t="s">
        <v>101</v>
      </c>
      <c r="B123" s="103">
        <v>20000</v>
      </c>
      <c r="C123" s="103">
        <v>20000</v>
      </c>
      <c r="D123" s="103">
        <v>0</v>
      </c>
      <c r="E123" s="103">
        <v>0</v>
      </c>
      <c r="F123" s="103">
        <v>20000</v>
      </c>
      <c r="G123" s="103">
        <v>0</v>
      </c>
    </row>
    <row r="124" spans="1:7" ht="20.100000000000001" customHeight="1" x14ac:dyDescent="0.25">
      <c r="A124" s="102" t="s">
        <v>102</v>
      </c>
      <c r="B124" s="103">
        <v>20000</v>
      </c>
      <c r="C124" s="103">
        <v>20000</v>
      </c>
      <c r="D124" s="103">
        <v>0</v>
      </c>
      <c r="E124" s="103">
        <v>0</v>
      </c>
      <c r="F124" s="103">
        <v>20000</v>
      </c>
      <c r="G124" s="103">
        <v>0</v>
      </c>
    </row>
    <row r="125" spans="1:7" ht="20.100000000000001" customHeight="1" x14ac:dyDescent="0.25">
      <c r="A125" s="104" t="s">
        <v>103</v>
      </c>
      <c r="B125" s="101">
        <v>109672.8</v>
      </c>
      <c r="C125" s="101">
        <v>61836.98</v>
      </c>
      <c r="D125" s="101">
        <v>47835.82</v>
      </c>
      <c r="E125" s="101">
        <v>45796.75</v>
      </c>
      <c r="F125" s="101">
        <v>1182.3900000000001</v>
      </c>
      <c r="G125" s="101">
        <v>62693.66</v>
      </c>
    </row>
    <row r="126" spans="1:7" ht="20.100000000000001" customHeight="1" x14ac:dyDescent="0.25">
      <c r="A126" s="104" t="s">
        <v>20</v>
      </c>
      <c r="B126" s="101">
        <v>90190.8</v>
      </c>
      <c r="C126" s="101">
        <v>42354.98</v>
      </c>
      <c r="D126" s="101">
        <v>47835.82</v>
      </c>
      <c r="E126" s="101">
        <v>42274.43</v>
      </c>
      <c r="F126" s="101">
        <v>0</v>
      </c>
      <c r="G126" s="101">
        <v>47916.37</v>
      </c>
    </row>
    <row r="127" spans="1:7" ht="20.100000000000001" customHeight="1" x14ac:dyDescent="0.25">
      <c r="A127" s="104" t="s">
        <v>21</v>
      </c>
      <c r="B127" s="101">
        <v>14482</v>
      </c>
      <c r="C127" s="101">
        <v>14482</v>
      </c>
      <c r="D127" s="101">
        <v>0</v>
      </c>
      <c r="E127" s="101">
        <v>1959.18</v>
      </c>
      <c r="F127" s="101">
        <v>388</v>
      </c>
      <c r="G127" s="101">
        <v>12134.82</v>
      </c>
    </row>
    <row r="128" spans="1:7" ht="20.100000000000001" customHeight="1" x14ac:dyDescent="0.25">
      <c r="A128" s="104" t="s">
        <v>24</v>
      </c>
      <c r="B128" s="101">
        <v>5000</v>
      </c>
      <c r="C128" s="101">
        <v>5000</v>
      </c>
      <c r="D128" s="101">
        <v>0</v>
      </c>
      <c r="E128" s="101">
        <v>1563.14</v>
      </c>
      <c r="F128" s="101">
        <v>794.39</v>
      </c>
      <c r="G128" s="101">
        <v>2642.47</v>
      </c>
    </row>
    <row r="129" spans="1:7" ht="20.100000000000001" customHeight="1" x14ac:dyDescent="0.25">
      <c r="A129" s="104" t="s">
        <v>104</v>
      </c>
      <c r="B129" s="101">
        <v>210518</v>
      </c>
      <c r="C129" s="101">
        <v>160426.6</v>
      </c>
      <c r="D129" s="101">
        <v>50091.4</v>
      </c>
      <c r="E129" s="101">
        <v>73041.53</v>
      </c>
      <c r="F129" s="101">
        <v>43030.64</v>
      </c>
      <c r="G129" s="101">
        <v>94445.83</v>
      </c>
    </row>
    <row r="130" spans="1:7" ht="20.100000000000001" customHeight="1" x14ac:dyDescent="0.25">
      <c r="A130" s="104" t="s">
        <v>20</v>
      </c>
      <c r="B130" s="101">
        <v>96538.68</v>
      </c>
      <c r="C130" s="101">
        <v>46447.28</v>
      </c>
      <c r="D130" s="101">
        <v>50091.4</v>
      </c>
      <c r="E130" s="101">
        <v>46051.08</v>
      </c>
      <c r="F130" s="101">
        <v>0</v>
      </c>
      <c r="G130" s="101">
        <v>50487.6</v>
      </c>
    </row>
    <row r="131" spans="1:7" ht="20.100000000000001" customHeight="1" x14ac:dyDescent="0.25">
      <c r="A131" s="104" t="s">
        <v>21</v>
      </c>
      <c r="B131" s="101">
        <v>88979.32</v>
      </c>
      <c r="C131" s="101">
        <v>88979.32</v>
      </c>
      <c r="D131" s="101">
        <v>0</v>
      </c>
      <c r="E131" s="101">
        <v>24397.360000000001</v>
      </c>
      <c r="F131" s="101">
        <v>27558</v>
      </c>
      <c r="G131" s="101">
        <v>37023.96</v>
      </c>
    </row>
    <row r="132" spans="1:7" ht="20.100000000000001" customHeight="1" x14ac:dyDescent="0.25">
      <c r="A132" s="104" t="s">
        <v>24</v>
      </c>
      <c r="B132" s="101">
        <v>10000</v>
      </c>
      <c r="C132" s="101">
        <v>10000</v>
      </c>
      <c r="D132" s="101">
        <v>0</v>
      </c>
      <c r="E132" s="101">
        <v>2593.09</v>
      </c>
      <c r="F132" s="101">
        <v>472.64</v>
      </c>
      <c r="G132" s="101">
        <v>6934.27</v>
      </c>
    </row>
    <row r="133" spans="1:7" ht="20.100000000000001" customHeight="1" x14ac:dyDescent="0.25">
      <c r="A133" s="104" t="s">
        <v>16</v>
      </c>
      <c r="B133" s="101">
        <v>15000</v>
      </c>
      <c r="C133" s="101">
        <v>15000</v>
      </c>
      <c r="D133" s="101">
        <v>0</v>
      </c>
      <c r="E133" s="101">
        <v>0</v>
      </c>
      <c r="F133" s="101">
        <v>15000</v>
      </c>
      <c r="G133" s="101">
        <v>0</v>
      </c>
    </row>
    <row r="134" spans="1:7" ht="20.100000000000001" customHeight="1" x14ac:dyDescent="0.25">
      <c r="A134" s="102" t="s">
        <v>105</v>
      </c>
      <c r="B134" s="103">
        <v>15000</v>
      </c>
      <c r="C134" s="103">
        <v>15000</v>
      </c>
      <c r="D134" s="103">
        <v>0</v>
      </c>
      <c r="E134" s="103">
        <v>0</v>
      </c>
      <c r="F134" s="103">
        <v>15000</v>
      </c>
      <c r="G134" s="103">
        <v>0</v>
      </c>
    </row>
    <row r="135" spans="1:7" ht="20.100000000000001" customHeight="1" x14ac:dyDescent="0.25">
      <c r="A135" s="104" t="s">
        <v>106</v>
      </c>
      <c r="B135" s="101">
        <v>406275.36</v>
      </c>
      <c r="C135" s="101">
        <v>365544.49</v>
      </c>
      <c r="D135" s="101">
        <v>40730.870000000003</v>
      </c>
      <c r="E135" s="101">
        <v>49055.53</v>
      </c>
      <c r="F135" s="101">
        <v>300852.53000000003</v>
      </c>
      <c r="G135" s="101">
        <v>56367.3</v>
      </c>
    </row>
    <row r="136" spans="1:7" ht="20.100000000000001" customHeight="1" x14ac:dyDescent="0.25">
      <c r="A136" s="104" t="s">
        <v>20</v>
      </c>
      <c r="B136" s="101">
        <v>76275.360000000001</v>
      </c>
      <c r="C136" s="101">
        <v>35544.49</v>
      </c>
      <c r="D136" s="101">
        <v>40730.870000000003</v>
      </c>
      <c r="E136" s="101">
        <v>35544.49</v>
      </c>
      <c r="F136" s="101">
        <v>0</v>
      </c>
      <c r="G136" s="101">
        <v>40730.870000000003</v>
      </c>
    </row>
    <row r="137" spans="1:7" ht="20.100000000000001" customHeight="1" x14ac:dyDescent="0.25">
      <c r="A137" s="104" t="s">
        <v>21</v>
      </c>
      <c r="B137" s="101">
        <v>40000</v>
      </c>
      <c r="C137" s="101">
        <v>40000</v>
      </c>
      <c r="D137" s="101">
        <v>0</v>
      </c>
      <c r="E137" s="101">
        <v>13511.04</v>
      </c>
      <c r="F137" s="101">
        <v>10852.53</v>
      </c>
      <c r="G137" s="101">
        <v>15636.43</v>
      </c>
    </row>
    <row r="138" spans="1:7" ht="20.100000000000001" customHeight="1" x14ac:dyDescent="0.25">
      <c r="A138" s="104" t="s">
        <v>16</v>
      </c>
      <c r="B138" s="101">
        <v>290000</v>
      </c>
      <c r="C138" s="101">
        <v>290000</v>
      </c>
      <c r="D138" s="101">
        <v>0</v>
      </c>
      <c r="E138" s="101">
        <v>0</v>
      </c>
      <c r="F138" s="101">
        <v>290000</v>
      </c>
      <c r="G138" s="101">
        <v>0</v>
      </c>
    </row>
    <row r="139" spans="1:7" ht="20.100000000000001" customHeight="1" x14ac:dyDescent="0.25">
      <c r="A139" s="102" t="s">
        <v>107</v>
      </c>
      <c r="B139" s="103">
        <v>150000</v>
      </c>
      <c r="C139" s="103">
        <v>150000</v>
      </c>
      <c r="D139" s="103">
        <v>0</v>
      </c>
      <c r="E139" s="103">
        <v>0</v>
      </c>
      <c r="F139" s="103">
        <v>150000</v>
      </c>
      <c r="G139" s="103">
        <v>0</v>
      </c>
    </row>
    <row r="140" spans="1:7" ht="20.100000000000001" customHeight="1" x14ac:dyDescent="0.25">
      <c r="A140" s="102" t="s">
        <v>108</v>
      </c>
      <c r="B140" s="103">
        <v>30000</v>
      </c>
      <c r="C140" s="103">
        <v>30000</v>
      </c>
      <c r="D140" s="103">
        <v>0</v>
      </c>
      <c r="E140" s="103">
        <v>0</v>
      </c>
      <c r="F140" s="103">
        <v>30000</v>
      </c>
      <c r="G140" s="103">
        <v>0</v>
      </c>
    </row>
    <row r="141" spans="1:7" ht="20.100000000000001" customHeight="1" x14ac:dyDescent="0.25">
      <c r="A141" s="102" t="s">
        <v>109</v>
      </c>
      <c r="B141" s="103">
        <v>60000</v>
      </c>
      <c r="C141" s="103">
        <v>60000</v>
      </c>
      <c r="D141" s="103">
        <v>0</v>
      </c>
      <c r="E141" s="103">
        <v>0</v>
      </c>
      <c r="F141" s="103">
        <v>60000</v>
      </c>
      <c r="G141" s="103">
        <v>0</v>
      </c>
    </row>
    <row r="142" spans="1:7" ht="20.100000000000001" customHeight="1" x14ac:dyDescent="0.25">
      <c r="A142" s="102" t="s">
        <v>110</v>
      </c>
      <c r="B142" s="103">
        <v>50000</v>
      </c>
      <c r="C142" s="103">
        <v>50000</v>
      </c>
      <c r="D142" s="103">
        <v>0</v>
      </c>
      <c r="E142" s="103">
        <v>0</v>
      </c>
      <c r="F142" s="103">
        <v>50000</v>
      </c>
      <c r="G142" s="103">
        <v>0</v>
      </c>
    </row>
    <row r="143" spans="1:7" ht="20.100000000000001" customHeight="1" x14ac:dyDescent="0.25">
      <c r="A143" s="104" t="s">
        <v>111</v>
      </c>
      <c r="B143" s="101">
        <v>244830.56</v>
      </c>
      <c r="C143" s="101">
        <v>206471.08</v>
      </c>
      <c r="D143" s="101">
        <v>38359.480000000003</v>
      </c>
      <c r="E143" s="101">
        <v>168778.26</v>
      </c>
      <c r="F143" s="101">
        <v>10628.52</v>
      </c>
      <c r="G143" s="10">
        <v>65423.78</v>
      </c>
    </row>
    <row r="144" spans="1:7" ht="20.100000000000001" customHeight="1" x14ac:dyDescent="0.25">
      <c r="A144" s="104" t="s">
        <v>20</v>
      </c>
      <c r="B144" s="101">
        <v>74830.559999999998</v>
      </c>
      <c r="C144" s="101">
        <v>36471.08</v>
      </c>
      <c r="D144" s="101">
        <v>38359.480000000003</v>
      </c>
      <c r="E144" s="101">
        <v>36471.08</v>
      </c>
      <c r="F144" s="101">
        <v>0</v>
      </c>
      <c r="G144" s="10">
        <v>38359.480000000003</v>
      </c>
    </row>
    <row r="145" spans="1:7" ht="20.100000000000001" customHeight="1" x14ac:dyDescent="0.25">
      <c r="A145" s="104" t="s">
        <v>21</v>
      </c>
      <c r="B145" s="101">
        <v>170000</v>
      </c>
      <c r="C145" s="101">
        <v>170000</v>
      </c>
      <c r="D145" s="101">
        <v>0</v>
      </c>
      <c r="E145" s="101">
        <v>132307.18</v>
      </c>
      <c r="F145" s="101">
        <v>10628.52</v>
      </c>
      <c r="G145" s="10">
        <v>27064.3</v>
      </c>
    </row>
    <row r="146" spans="1:7" ht="20.100000000000001" customHeight="1" x14ac:dyDescent="0.25">
      <c r="A146" s="104" t="s">
        <v>112</v>
      </c>
      <c r="B146" s="101">
        <v>389123.24</v>
      </c>
      <c r="C146" s="101">
        <v>216844.7</v>
      </c>
      <c r="D146" s="101">
        <v>172278.54</v>
      </c>
      <c r="E146" s="101">
        <v>163973.01</v>
      </c>
      <c r="F146" s="101">
        <v>25509.19</v>
      </c>
      <c r="G146" s="10">
        <v>199641.04</v>
      </c>
    </row>
    <row r="147" spans="1:7" ht="20.100000000000001" customHeight="1" x14ac:dyDescent="0.25">
      <c r="A147" s="104" t="s">
        <v>20</v>
      </c>
      <c r="B147" s="101">
        <v>328323.24</v>
      </c>
      <c r="C147" s="101">
        <v>156044.70000000001</v>
      </c>
      <c r="D147" s="101">
        <v>172278.54</v>
      </c>
      <c r="E147" s="101">
        <v>154631.01</v>
      </c>
      <c r="F147" s="101">
        <v>0</v>
      </c>
      <c r="G147" s="10">
        <v>173692.23</v>
      </c>
    </row>
    <row r="148" spans="1:7" ht="20.100000000000001" customHeight="1" x14ac:dyDescent="0.25">
      <c r="A148" s="104" t="s">
        <v>21</v>
      </c>
      <c r="B148" s="101">
        <v>24800</v>
      </c>
      <c r="C148" s="101">
        <v>24800</v>
      </c>
      <c r="D148" s="101">
        <v>0</v>
      </c>
      <c r="E148" s="101">
        <v>4879.79</v>
      </c>
      <c r="F148" s="101">
        <v>313.10000000000002</v>
      </c>
      <c r="G148" s="101">
        <v>19607.11</v>
      </c>
    </row>
    <row r="149" spans="1:7" ht="20.100000000000001" customHeight="1" x14ac:dyDescent="0.25">
      <c r="A149" s="104" t="s">
        <v>24</v>
      </c>
      <c r="B149" s="101">
        <v>11000</v>
      </c>
      <c r="C149" s="101">
        <v>11000</v>
      </c>
      <c r="D149" s="101">
        <v>0</v>
      </c>
      <c r="E149" s="101">
        <v>4462.21</v>
      </c>
      <c r="F149" s="101">
        <v>196.09</v>
      </c>
      <c r="G149" s="101">
        <v>6341.7</v>
      </c>
    </row>
    <row r="150" spans="1:7" ht="20.100000000000001" customHeight="1" x14ac:dyDescent="0.25">
      <c r="A150" s="104" t="s">
        <v>16</v>
      </c>
      <c r="B150" s="101">
        <v>25000</v>
      </c>
      <c r="C150" s="101">
        <v>25000</v>
      </c>
      <c r="D150" s="101">
        <v>0</v>
      </c>
      <c r="E150" s="101">
        <v>0</v>
      </c>
      <c r="F150" s="101">
        <v>25000</v>
      </c>
      <c r="G150" s="101">
        <v>0</v>
      </c>
    </row>
    <row r="151" spans="1:7" ht="20.100000000000001" customHeight="1" x14ac:dyDescent="0.25">
      <c r="A151" s="102" t="s">
        <v>113</v>
      </c>
      <c r="B151" s="103">
        <v>10000</v>
      </c>
      <c r="C151" s="103">
        <v>10000</v>
      </c>
      <c r="D151" s="103">
        <v>0</v>
      </c>
      <c r="E151" s="103">
        <v>0</v>
      </c>
      <c r="F151" s="103">
        <v>10000</v>
      </c>
      <c r="G151" s="103">
        <v>0</v>
      </c>
    </row>
    <row r="152" spans="1:7" ht="20.100000000000001" customHeight="1" x14ac:dyDescent="0.25">
      <c r="A152" s="102" t="s">
        <v>114</v>
      </c>
      <c r="B152" s="103">
        <v>15000</v>
      </c>
      <c r="C152" s="103">
        <v>15000</v>
      </c>
      <c r="D152" s="103">
        <v>0</v>
      </c>
      <c r="E152" s="103">
        <v>0</v>
      </c>
      <c r="F152" s="103">
        <v>15000</v>
      </c>
      <c r="G152" s="103">
        <v>0</v>
      </c>
    </row>
    <row r="153" spans="1:7" ht="20.100000000000001" customHeight="1" x14ac:dyDescent="0.25">
      <c r="A153" s="104" t="s">
        <v>115</v>
      </c>
      <c r="B153" s="101">
        <v>3890609.15</v>
      </c>
      <c r="C153" s="101">
        <v>2942568.41</v>
      </c>
      <c r="D153" s="101">
        <v>948040.74</v>
      </c>
      <c r="E153" s="101">
        <v>2679529.75</v>
      </c>
      <c r="F153" s="101">
        <v>104801.52</v>
      </c>
      <c r="G153" s="101">
        <v>1106277.8799999999</v>
      </c>
    </row>
    <row r="154" spans="1:7" ht="20.100000000000001" customHeight="1" x14ac:dyDescent="0.25">
      <c r="A154" s="104" t="s">
        <v>20</v>
      </c>
      <c r="B154" s="101">
        <v>3559729.15</v>
      </c>
      <c r="C154" s="101">
        <v>2611688.41</v>
      </c>
      <c r="D154" s="101">
        <v>948040.74</v>
      </c>
      <c r="E154" s="101">
        <v>2609250.1</v>
      </c>
      <c r="F154" s="101">
        <v>0</v>
      </c>
      <c r="G154" s="101">
        <v>950479.05</v>
      </c>
    </row>
    <row r="155" spans="1:7" ht="20.100000000000001" customHeight="1" x14ac:dyDescent="0.25">
      <c r="A155" s="104" t="s">
        <v>21</v>
      </c>
      <c r="B155" s="101">
        <v>220280</v>
      </c>
      <c r="C155" s="101">
        <v>220280</v>
      </c>
      <c r="D155" s="101">
        <v>0</v>
      </c>
      <c r="E155" s="101">
        <v>55677.78</v>
      </c>
      <c r="F155" s="101">
        <v>19746.669999999998</v>
      </c>
      <c r="G155" s="101">
        <v>144855.54999999999</v>
      </c>
    </row>
    <row r="156" spans="1:7" ht="20.100000000000001" customHeight="1" x14ac:dyDescent="0.25">
      <c r="A156" s="104" t="s">
        <v>24</v>
      </c>
      <c r="B156" s="101">
        <v>28100</v>
      </c>
      <c r="C156" s="101">
        <v>28100</v>
      </c>
      <c r="D156" s="101">
        <v>0</v>
      </c>
      <c r="E156" s="101">
        <v>14601.87</v>
      </c>
      <c r="F156" s="101">
        <v>2554.85</v>
      </c>
      <c r="G156" s="101">
        <v>10943.28</v>
      </c>
    </row>
    <row r="157" spans="1:7" ht="20.100000000000001" customHeight="1" x14ac:dyDescent="0.25">
      <c r="A157" s="104" t="s">
        <v>16</v>
      </c>
      <c r="B157" s="101">
        <v>82500</v>
      </c>
      <c r="C157" s="101">
        <v>82500</v>
      </c>
      <c r="D157" s="101">
        <v>0</v>
      </c>
      <c r="E157" s="101">
        <v>0</v>
      </c>
      <c r="F157" s="101">
        <v>82500</v>
      </c>
      <c r="G157" s="101">
        <v>0</v>
      </c>
    </row>
    <row r="158" spans="1:7" ht="20.100000000000001" customHeight="1" x14ac:dyDescent="0.25">
      <c r="A158" s="102" t="s">
        <v>116</v>
      </c>
      <c r="B158" s="103">
        <v>10000</v>
      </c>
      <c r="C158" s="103">
        <v>10000</v>
      </c>
      <c r="D158" s="103">
        <v>0</v>
      </c>
      <c r="E158" s="103">
        <v>0</v>
      </c>
      <c r="F158" s="103">
        <v>10000</v>
      </c>
      <c r="G158" s="103">
        <v>0</v>
      </c>
    </row>
    <row r="159" spans="1:7" ht="20.100000000000001" customHeight="1" x14ac:dyDescent="0.25">
      <c r="A159" s="102" t="s">
        <v>117</v>
      </c>
      <c r="B159" s="103">
        <v>15000</v>
      </c>
      <c r="C159" s="103">
        <v>15000</v>
      </c>
      <c r="D159" s="103">
        <v>0</v>
      </c>
      <c r="E159" s="103">
        <v>0</v>
      </c>
      <c r="F159" s="103">
        <v>15000</v>
      </c>
      <c r="G159" s="103">
        <v>0</v>
      </c>
    </row>
    <row r="160" spans="1:7" ht="20.100000000000001" customHeight="1" x14ac:dyDescent="0.25">
      <c r="A160" s="102" t="s">
        <v>118</v>
      </c>
      <c r="B160" s="103">
        <v>17000</v>
      </c>
      <c r="C160" s="103">
        <v>17000</v>
      </c>
      <c r="D160" s="103">
        <v>0</v>
      </c>
      <c r="E160" s="103">
        <v>0</v>
      </c>
      <c r="F160" s="103">
        <v>17000</v>
      </c>
      <c r="G160" s="103">
        <v>0</v>
      </c>
    </row>
    <row r="161" spans="1:7" ht="20.100000000000001" customHeight="1" x14ac:dyDescent="0.25">
      <c r="A161" s="102" t="s">
        <v>119</v>
      </c>
      <c r="B161" s="103">
        <v>20000</v>
      </c>
      <c r="C161" s="103">
        <v>20000</v>
      </c>
      <c r="D161" s="103">
        <v>0</v>
      </c>
      <c r="E161" s="103">
        <v>0</v>
      </c>
      <c r="F161" s="103">
        <v>20000</v>
      </c>
      <c r="G161" s="103">
        <v>0</v>
      </c>
    </row>
    <row r="162" spans="1:7" ht="20.100000000000001" customHeight="1" x14ac:dyDescent="0.25">
      <c r="A162" s="102" t="s">
        <v>120</v>
      </c>
      <c r="B162" s="103">
        <v>13500</v>
      </c>
      <c r="C162" s="103">
        <v>13500</v>
      </c>
      <c r="D162" s="103">
        <v>0</v>
      </c>
      <c r="E162" s="103">
        <v>0</v>
      </c>
      <c r="F162" s="103">
        <v>13500</v>
      </c>
      <c r="G162" s="103">
        <v>0</v>
      </c>
    </row>
    <row r="163" spans="1:7" ht="20.100000000000001" customHeight="1" x14ac:dyDescent="0.25">
      <c r="A163" s="102" t="s">
        <v>121</v>
      </c>
      <c r="B163" s="103">
        <v>7000</v>
      </c>
      <c r="C163" s="103">
        <v>7000</v>
      </c>
      <c r="D163" s="103">
        <v>0</v>
      </c>
      <c r="E163" s="103">
        <v>0</v>
      </c>
      <c r="F163" s="103">
        <v>7000</v>
      </c>
      <c r="G163" s="103">
        <v>0</v>
      </c>
    </row>
    <row r="164" spans="1:7" ht="20.100000000000001" customHeight="1" x14ac:dyDescent="0.25">
      <c r="A164" s="104" t="s">
        <v>122</v>
      </c>
      <c r="B164" s="101">
        <v>1115402.05</v>
      </c>
      <c r="C164" s="101">
        <v>610216.81000000006</v>
      </c>
      <c r="D164" s="101">
        <v>505185.24</v>
      </c>
      <c r="E164" s="101">
        <v>537396.27</v>
      </c>
      <c r="F164" s="101">
        <v>23250</v>
      </c>
      <c r="G164" s="101">
        <v>554755.78</v>
      </c>
    </row>
    <row r="165" spans="1:7" ht="20.100000000000001" customHeight="1" x14ac:dyDescent="0.25">
      <c r="A165" s="104" t="s">
        <v>20</v>
      </c>
      <c r="B165" s="101">
        <v>1015582.05</v>
      </c>
      <c r="C165" s="101">
        <v>510396.81</v>
      </c>
      <c r="D165" s="101">
        <v>505185.24</v>
      </c>
      <c r="E165" s="101">
        <v>510396.81</v>
      </c>
      <c r="F165" s="101">
        <v>0</v>
      </c>
      <c r="G165" s="101">
        <v>505185.24</v>
      </c>
    </row>
    <row r="166" spans="1:7" ht="20.100000000000001" customHeight="1" x14ac:dyDescent="0.25">
      <c r="A166" s="104" t="s">
        <v>21</v>
      </c>
      <c r="B166" s="101">
        <v>81920</v>
      </c>
      <c r="C166" s="101">
        <v>81920</v>
      </c>
      <c r="D166" s="101">
        <v>0</v>
      </c>
      <c r="E166" s="101">
        <v>23590.21</v>
      </c>
      <c r="F166" s="101">
        <v>13250</v>
      </c>
      <c r="G166" s="101">
        <v>45079.79</v>
      </c>
    </row>
    <row r="167" spans="1:7" ht="20.100000000000001" customHeight="1" x14ac:dyDescent="0.25">
      <c r="A167" s="104" t="s">
        <v>24</v>
      </c>
      <c r="B167" s="101">
        <v>7900</v>
      </c>
      <c r="C167" s="101">
        <v>7900</v>
      </c>
      <c r="D167" s="101">
        <v>0</v>
      </c>
      <c r="E167" s="101">
        <v>3409.25</v>
      </c>
      <c r="F167" s="101">
        <v>0</v>
      </c>
      <c r="G167" s="101">
        <v>4490.75</v>
      </c>
    </row>
    <row r="168" spans="1:7" ht="20.100000000000001" customHeight="1" x14ac:dyDescent="0.25">
      <c r="A168" s="104" t="s">
        <v>16</v>
      </c>
      <c r="B168" s="101">
        <v>10000</v>
      </c>
      <c r="C168" s="101">
        <v>10000</v>
      </c>
      <c r="D168" s="101">
        <v>0</v>
      </c>
      <c r="E168" s="101">
        <v>0</v>
      </c>
      <c r="F168" s="101">
        <v>10000</v>
      </c>
      <c r="G168" s="101">
        <v>0</v>
      </c>
    </row>
    <row r="169" spans="1:7" ht="20.100000000000001" customHeight="1" x14ac:dyDescent="0.25">
      <c r="A169" s="102" t="s">
        <v>123</v>
      </c>
      <c r="B169" s="103">
        <v>10000</v>
      </c>
      <c r="C169" s="103">
        <v>10000</v>
      </c>
      <c r="D169" s="103">
        <v>0</v>
      </c>
      <c r="E169" s="103">
        <v>0</v>
      </c>
      <c r="F169" s="103">
        <v>10000</v>
      </c>
      <c r="G169" s="10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workbookViewId="0"/>
  </sheetViews>
  <sheetFormatPr defaultRowHeight="15" x14ac:dyDescent="0.25"/>
  <cols>
    <col min="1" max="1" width="80.140625" customWidth="1"/>
    <col min="2" max="2" width="11.28515625" customWidth="1"/>
    <col min="7" max="7" width="12.28515625" customWidth="1"/>
    <col min="8" max="8" width="74.85546875" bestFit="1" customWidth="1"/>
    <col min="9" max="9" width="20.85546875" bestFit="1" customWidth="1"/>
    <col min="10" max="10" width="16.140625" bestFit="1" customWidth="1"/>
    <col min="11" max="11" width="18" bestFit="1" customWidth="1"/>
    <col min="12" max="12" width="14" bestFit="1" customWidth="1"/>
    <col min="13" max="13" width="31.5703125" bestFit="1" customWidth="1"/>
    <col min="14" max="14" width="26.28515625" bestFit="1" customWidth="1"/>
  </cols>
  <sheetData>
    <row r="1" spans="1:14" ht="33.75" x14ac:dyDescent="0.25">
      <c r="A1" s="105" t="s">
        <v>0</v>
      </c>
      <c r="B1" s="105" t="s">
        <v>1</v>
      </c>
      <c r="C1" s="105" t="s">
        <v>2</v>
      </c>
      <c r="D1" s="105" t="s">
        <v>3</v>
      </c>
      <c r="E1" s="105" t="s">
        <v>4</v>
      </c>
      <c r="F1" s="105" t="s">
        <v>5</v>
      </c>
      <c r="G1" s="105" t="s">
        <v>6</v>
      </c>
      <c r="H1" s="7" t="s">
        <v>196</v>
      </c>
      <c r="I1" t="s">
        <v>198</v>
      </c>
      <c r="J1" t="s">
        <v>199</v>
      </c>
      <c r="K1" t="s">
        <v>200</v>
      </c>
      <c r="L1" t="s">
        <v>201</v>
      </c>
      <c r="M1" t="s">
        <v>202</v>
      </c>
      <c r="N1" t="s">
        <v>203</v>
      </c>
    </row>
    <row r="2" spans="1:14" ht="20.100000000000001" customHeight="1" x14ac:dyDescent="0.25">
      <c r="A2" s="104" t="s">
        <v>124</v>
      </c>
      <c r="B2" s="101">
        <v>1306222.99</v>
      </c>
      <c r="C2" s="101">
        <v>655493.4</v>
      </c>
      <c r="D2" s="101">
        <v>650729.59</v>
      </c>
      <c r="E2" s="101">
        <v>406210.43</v>
      </c>
      <c r="F2" s="101">
        <v>52031.12</v>
      </c>
      <c r="G2" s="101">
        <v>847981.44</v>
      </c>
      <c r="H2" s="8" t="s">
        <v>126</v>
      </c>
      <c r="I2" s="106">
        <v>490000</v>
      </c>
      <c r="J2" s="106">
        <v>319860.5</v>
      </c>
      <c r="K2" s="106">
        <v>170139.5</v>
      </c>
      <c r="L2" s="106">
        <v>257003.2</v>
      </c>
      <c r="M2" s="106">
        <v>10380.799999999999</v>
      </c>
      <c r="N2" s="106">
        <v>222616</v>
      </c>
    </row>
    <row r="3" spans="1:14" ht="20.100000000000001" customHeight="1" x14ac:dyDescent="0.25">
      <c r="A3" s="104" t="s">
        <v>14</v>
      </c>
      <c r="B3" s="101">
        <v>1306222.99</v>
      </c>
      <c r="C3" s="101">
        <v>655493.4</v>
      </c>
      <c r="D3" s="101">
        <v>650729.59</v>
      </c>
      <c r="E3" s="101">
        <v>406210.43</v>
      </c>
      <c r="F3" s="101">
        <v>52031.12</v>
      </c>
      <c r="G3" s="101">
        <v>847981.44</v>
      </c>
      <c r="H3" s="8" t="s">
        <v>93</v>
      </c>
      <c r="I3" s="106">
        <v>80000</v>
      </c>
      <c r="J3" s="106">
        <v>0</v>
      </c>
      <c r="K3" s="106">
        <v>80000</v>
      </c>
      <c r="L3" s="106">
        <v>0</v>
      </c>
      <c r="M3" s="106">
        <v>0</v>
      </c>
      <c r="N3" s="106">
        <v>80000</v>
      </c>
    </row>
    <row r="4" spans="1:14" ht="20.100000000000001" customHeight="1" x14ac:dyDescent="0.25">
      <c r="A4" s="104" t="s">
        <v>19</v>
      </c>
      <c r="B4" s="101">
        <v>45000</v>
      </c>
      <c r="C4" s="101">
        <v>39881.699999999997</v>
      </c>
      <c r="D4" s="101">
        <v>5118.3</v>
      </c>
      <c r="E4" s="101">
        <v>35190</v>
      </c>
      <c r="F4" s="101">
        <v>250</v>
      </c>
      <c r="G4" s="10">
        <v>9560</v>
      </c>
      <c r="H4" s="8" t="s">
        <v>34</v>
      </c>
      <c r="I4" s="106">
        <v>10000</v>
      </c>
      <c r="J4" s="106">
        <v>0</v>
      </c>
      <c r="K4" s="106">
        <v>10000</v>
      </c>
      <c r="L4" s="106">
        <v>0</v>
      </c>
      <c r="M4" s="106">
        <v>0</v>
      </c>
      <c r="N4" s="106">
        <v>10000</v>
      </c>
    </row>
    <row r="5" spans="1:14" ht="20.100000000000001" customHeight="1" x14ac:dyDescent="0.25">
      <c r="A5" s="104" t="s">
        <v>125</v>
      </c>
      <c r="B5" s="101">
        <v>45000</v>
      </c>
      <c r="C5" s="101">
        <v>39881.699999999997</v>
      </c>
      <c r="D5" s="101">
        <v>5118.3</v>
      </c>
      <c r="E5" s="101">
        <v>35190</v>
      </c>
      <c r="F5" s="101">
        <v>250</v>
      </c>
      <c r="G5" s="10">
        <v>9560</v>
      </c>
      <c r="H5" s="8" t="s">
        <v>35</v>
      </c>
      <c r="I5" s="106">
        <v>5000</v>
      </c>
      <c r="J5" s="106">
        <v>0</v>
      </c>
      <c r="K5" s="106">
        <v>5000</v>
      </c>
      <c r="L5" s="106">
        <v>0</v>
      </c>
      <c r="M5" s="106">
        <v>0</v>
      </c>
      <c r="N5" s="106">
        <v>5000</v>
      </c>
    </row>
    <row r="6" spans="1:14" ht="20.100000000000001" customHeight="1" x14ac:dyDescent="0.25">
      <c r="A6" s="104" t="s">
        <v>26</v>
      </c>
      <c r="B6" s="101">
        <v>5000</v>
      </c>
      <c r="C6" s="101">
        <v>5000</v>
      </c>
      <c r="D6" s="101">
        <v>0</v>
      </c>
      <c r="E6" s="101">
        <v>2100</v>
      </c>
      <c r="F6" s="101">
        <v>500</v>
      </c>
      <c r="G6" s="10">
        <v>2400</v>
      </c>
      <c r="H6" s="8" t="s">
        <v>37</v>
      </c>
      <c r="I6" s="106">
        <v>5000</v>
      </c>
      <c r="J6" s="106">
        <v>0</v>
      </c>
      <c r="K6" s="106">
        <v>5000</v>
      </c>
      <c r="L6" s="106">
        <v>0</v>
      </c>
      <c r="M6" s="106">
        <v>0</v>
      </c>
      <c r="N6" s="106">
        <v>5000</v>
      </c>
    </row>
    <row r="7" spans="1:14" ht="20.100000000000001" customHeight="1" x14ac:dyDescent="0.25">
      <c r="A7" s="104" t="s">
        <v>125</v>
      </c>
      <c r="B7" s="101">
        <v>5000</v>
      </c>
      <c r="C7" s="101">
        <v>5000</v>
      </c>
      <c r="D7" s="101">
        <v>0</v>
      </c>
      <c r="E7" s="101">
        <v>2100</v>
      </c>
      <c r="F7" s="101">
        <v>500</v>
      </c>
      <c r="G7" s="10">
        <v>2400</v>
      </c>
      <c r="H7" s="8" t="s">
        <v>38</v>
      </c>
      <c r="I7" s="106">
        <v>5000</v>
      </c>
      <c r="J7" s="106">
        <v>0</v>
      </c>
      <c r="K7" s="106">
        <v>5000</v>
      </c>
      <c r="L7" s="106">
        <v>0</v>
      </c>
      <c r="M7" s="106">
        <v>0</v>
      </c>
      <c r="N7" s="106">
        <v>5000</v>
      </c>
    </row>
    <row r="8" spans="1:14" ht="20.100000000000001" customHeight="1" x14ac:dyDescent="0.25">
      <c r="A8" s="104" t="s">
        <v>30</v>
      </c>
      <c r="B8" s="101">
        <v>490000</v>
      </c>
      <c r="C8" s="101">
        <v>319860.5</v>
      </c>
      <c r="D8" s="101">
        <v>170139.5</v>
      </c>
      <c r="E8" s="101">
        <v>257003.2</v>
      </c>
      <c r="F8" s="101">
        <v>10380.799999999999</v>
      </c>
      <c r="G8" s="10">
        <v>222616</v>
      </c>
      <c r="H8" s="8" t="s">
        <v>39</v>
      </c>
      <c r="I8" s="106">
        <v>5000</v>
      </c>
      <c r="J8" s="106">
        <v>0</v>
      </c>
      <c r="K8" s="106">
        <v>5000</v>
      </c>
      <c r="L8" s="106">
        <v>0</v>
      </c>
      <c r="M8" s="106">
        <v>0</v>
      </c>
      <c r="N8" s="106">
        <v>5000</v>
      </c>
    </row>
    <row r="9" spans="1:14" ht="20.100000000000001" customHeight="1" x14ac:dyDescent="0.25">
      <c r="A9" s="104" t="s">
        <v>16</v>
      </c>
      <c r="B9" s="101">
        <v>490000</v>
      </c>
      <c r="C9" s="101">
        <v>319860.5</v>
      </c>
      <c r="D9" s="101">
        <v>170139.5</v>
      </c>
      <c r="E9" s="101">
        <v>257003.2</v>
      </c>
      <c r="F9" s="101">
        <v>10380.799999999999</v>
      </c>
      <c r="G9" s="10">
        <v>222616</v>
      </c>
      <c r="H9" s="8" t="s">
        <v>40</v>
      </c>
      <c r="I9" s="106">
        <v>5000</v>
      </c>
      <c r="J9" s="106">
        <v>0</v>
      </c>
      <c r="K9" s="106">
        <v>5000</v>
      </c>
      <c r="L9" s="106">
        <v>0</v>
      </c>
      <c r="M9" s="106">
        <v>0</v>
      </c>
      <c r="N9" s="106">
        <v>5000</v>
      </c>
    </row>
    <row r="10" spans="1:14" ht="20.100000000000001" customHeight="1" x14ac:dyDescent="0.25">
      <c r="A10" s="102" t="s">
        <v>126</v>
      </c>
      <c r="B10" s="103">
        <v>490000</v>
      </c>
      <c r="C10" s="103">
        <v>319860.5</v>
      </c>
      <c r="D10" s="103">
        <v>170139.5</v>
      </c>
      <c r="E10" s="103">
        <v>257003.2</v>
      </c>
      <c r="F10" s="103">
        <v>10380.799999999999</v>
      </c>
      <c r="G10" s="20">
        <v>222616</v>
      </c>
      <c r="H10" s="8" t="s">
        <v>41</v>
      </c>
      <c r="I10" s="106">
        <v>4223</v>
      </c>
      <c r="J10" s="106">
        <v>0</v>
      </c>
      <c r="K10" s="106">
        <v>4223</v>
      </c>
      <c r="L10" s="106">
        <v>0</v>
      </c>
      <c r="M10" s="106">
        <v>0</v>
      </c>
      <c r="N10" s="106">
        <v>4223</v>
      </c>
    </row>
    <row r="11" spans="1:14" ht="20.100000000000001" customHeight="1" x14ac:dyDescent="0.25">
      <c r="A11" s="104" t="s">
        <v>31</v>
      </c>
      <c r="B11" s="101">
        <v>154223</v>
      </c>
      <c r="C11" s="101">
        <v>46950.93</v>
      </c>
      <c r="D11" s="101">
        <v>107272.07</v>
      </c>
      <c r="E11" s="101">
        <v>14030</v>
      </c>
      <c r="F11" s="101">
        <v>3800</v>
      </c>
      <c r="G11" s="101">
        <v>136393</v>
      </c>
      <c r="H11" s="8" t="s">
        <v>42</v>
      </c>
      <c r="I11" s="106">
        <v>5000</v>
      </c>
      <c r="J11" s="106">
        <v>0</v>
      </c>
      <c r="K11" s="106">
        <v>5000</v>
      </c>
      <c r="L11" s="106">
        <v>0</v>
      </c>
      <c r="M11" s="106">
        <v>0</v>
      </c>
      <c r="N11" s="106">
        <v>5000</v>
      </c>
    </row>
    <row r="12" spans="1:14" ht="20.100000000000001" customHeight="1" x14ac:dyDescent="0.25">
      <c r="A12" s="104" t="s">
        <v>125</v>
      </c>
      <c r="B12" s="101">
        <v>55000</v>
      </c>
      <c r="C12" s="101">
        <v>46950.93</v>
      </c>
      <c r="D12" s="101">
        <v>8049.07</v>
      </c>
      <c r="E12" s="101">
        <v>14030</v>
      </c>
      <c r="F12" s="101">
        <v>3800</v>
      </c>
      <c r="G12" s="101">
        <v>37170</v>
      </c>
      <c r="H12" s="8" t="s">
        <v>116</v>
      </c>
      <c r="I12" s="106">
        <v>20000</v>
      </c>
      <c r="J12" s="106">
        <v>0</v>
      </c>
      <c r="K12" s="106">
        <v>20000</v>
      </c>
      <c r="L12" s="106">
        <v>0</v>
      </c>
      <c r="M12" s="106">
        <v>0</v>
      </c>
      <c r="N12" s="106">
        <v>20000</v>
      </c>
    </row>
    <row r="13" spans="1:14" ht="20.100000000000001" customHeight="1" x14ac:dyDescent="0.25">
      <c r="A13" s="104" t="s">
        <v>16</v>
      </c>
      <c r="B13" s="101">
        <v>99223</v>
      </c>
      <c r="C13" s="101">
        <v>0</v>
      </c>
      <c r="D13" s="101">
        <v>99223</v>
      </c>
      <c r="E13" s="101">
        <v>0</v>
      </c>
      <c r="F13" s="101">
        <v>0</v>
      </c>
      <c r="G13" s="101">
        <v>99223</v>
      </c>
      <c r="H13" s="8" t="s">
        <v>118</v>
      </c>
      <c r="I13" s="106">
        <v>20000</v>
      </c>
      <c r="J13" s="106">
        <v>0</v>
      </c>
      <c r="K13" s="106">
        <v>20000</v>
      </c>
      <c r="L13" s="106">
        <v>0</v>
      </c>
      <c r="M13" s="106">
        <v>0</v>
      </c>
      <c r="N13" s="106">
        <v>20000</v>
      </c>
    </row>
    <row r="14" spans="1:14" ht="20.100000000000001" customHeight="1" x14ac:dyDescent="0.25">
      <c r="A14" s="102" t="s">
        <v>34</v>
      </c>
      <c r="B14" s="103">
        <v>10000</v>
      </c>
      <c r="C14" s="103">
        <v>0</v>
      </c>
      <c r="D14" s="103">
        <v>10000</v>
      </c>
      <c r="E14" s="103">
        <v>0</v>
      </c>
      <c r="F14" s="103">
        <v>0</v>
      </c>
      <c r="G14" s="103">
        <v>10000</v>
      </c>
      <c r="H14" s="8" t="s">
        <v>121</v>
      </c>
      <c r="I14" s="106">
        <v>10000</v>
      </c>
      <c r="J14" s="106">
        <v>0</v>
      </c>
      <c r="K14" s="106">
        <v>10000</v>
      </c>
      <c r="L14" s="106">
        <v>0</v>
      </c>
      <c r="M14" s="106">
        <v>0</v>
      </c>
      <c r="N14" s="106">
        <v>10000</v>
      </c>
    </row>
    <row r="15" spans="1:14" ht="20.100000000000001" customHeight="1" x14ac:dyDescent="0.25">
      <c r="A15" s="102" t="s">
        <v>35</v>
      </c>
      <c r="B15" s="103">
        <v>5000</v>
      </c>
      <c r="C15" s="103">
        <v>0</v>
      </c>
      <c r="D15" s="103">
        <v>5000</v>
      </c>
      <c r="E15" s="103">
        <v>0</v>
      </c>
      <c r="F15" s="103">
        <v>0</v>
      </c>
      <c r="G15" s="103">
        <v>5000</v>
      </c>
      <c r="H15" s="8" t="s">
        <v>123</v>
      </c>
      <c r="I15" s="106">
        <v>5000</v>
      </c>
      <c r="J15" s="106">
        <v>0</v>
      </c>
      <c r="K15" s="106">
        <v>5000</v>
      </c>
      <c r="L15" s="106">
        <v>0</v>
      </c>
      <c r="M15" s="106">
        <v>0</v>
      </c>
      <c r="N15" s="106">
        <v>5000</v>
      </c>
    </row>
    <row r="16" spans="1:14" ht="20.100000000000001" customHeight="1" x14ac:dyDescent="0.25">
      <c r="A16" s="102" t="s">
        <v>37</v>
      </c>
      <c r="B16" s="103">
        <v>5000</v>
      </c>
      <c r="C16" s="103">
        <v>0</v>
      </c>
      <c r="D16" s="103">
        <v>5000</v>
      </c>
      <c r="E16" s="103">
        <v>0</v>
      </c>
      <c r="F16" s="103">
        <v>0</v>
      </c>
      <c r="G16" s="103">
        <v>5000</v>
      </c>
      <c r="H16" s="8" t="s">
        <v>43</v>
      </c>
      <c r="I16" s="106">
        <v>30000</v>
      </c>
      <c r="J16" s="106">
        <v>0</v>
      </c>
      <c r="K16" s="106">
        <v>30000</v>
      </c>
      <c r="L16" s="106">
        <v>0</v>
      </c>
      <c r="M16" s="106">
        <v>0</v>
      </c>
      <c r="N16" s="106">
        <v>30000</v>
      </c>
    </row>
    <row r="17" spans="1:14" ht="20.100000000000001" customHeight="1" x14ac:dyDescent="0.25">
      <c r="A17" s="102" t="s">
        <v>38</v>
      </c>
      <c r="B17" s="103">
        <v>5000</v>
      </c>
      <c r="C17" s="103">
        <v>0</v>
      </c>
      <c r="D17" s="103">
        <v>5000</v>
      </c>
      <c r="E17" s="103">
        <v>0</v>
      </c>
      <c r="F17" s="103">
        <v>0</v>
      </c>
      <c r="G17" s="103">
        <v>5000</v>
      </c>
      <c r="H17" s="8" t="s">
        <v>44</v>
      </c>
      <c r="I17" s="106">
        <v>5000</v>
      </c>
      <c r="J17" s="106">
        <v>0</v>
      </c>
      <c r="K17" s="106">
        <v>5000</v>
      </c>
      <c r="L17" s="106">
        <v>0</v>
      </c>
      <c r="M17" s="106">
        <v>0</v>
      </c>
      <c r="N17" s="106">
        <v>5000</v>
      </c>
    </row>
    <row r="18" spans="1:14" ht="20.100000000000001" customHeight="1" x14ac:dyDescent="0.25">
      <c r="A18" s="102" t="s">
        <v>39</v>
      </c>
      <c r="B18" s="103">
        <v>5000</v>
      </c>
      <c r="C18" s="103">
        <v>0</v>
      </c>
      <c r="D18" s="103">
        <v>5000</v>
      </c>
      <c r="E18" s="103">
        <v>0</v>
      </c>
      <c r="F18" s="103">
        <v>0</v>
      </c>
      <c r="G18" s="103">
        <v>5000</v>
      </c>
      <c r="H18" s="8" t="s">
        <v>45</v>
      </c>
      <c r="I18" s="106">
        <v>5000</v>
      </c>
      <c r="J18" s="106">
        <v>0</v>
      </c>
      <c r="K18" s="106">
        <v>5000</v>
      </c>
      <c r="L18" s="106">
        <v>0</v>
      </c>
      <c r="M18" s="106">
        <v>0</v>
      </c>
      <c r="N18" s="106">
        <v>5000</v>
      </c>
    </row>
    <row r="19" spans="1:14" ht="20.100000000000001" customHeight="1" x14ac:dyDescent="0.25">
      <c r="A19" s="102" t="s">
        <v>40</v>
      </c>
      <c r="B19" s="103">
        <v>5000</v>
      </c>
      <c r="C19" s="103">
        <v>0</v>
      </c>
      <c r="D19" s="103">
        <v>5000</v>
      </c>
      <c r="E19" s="103">
        <v>0</v>
      </c>
      <c r="F19" s="103">
        <v>0</v>
      </c>
      <c r="G19" s="103">
        <v>5000</v>
      </c>
      <c r="H19" s="8" t="s">
        <v>51</v>
      </c>
      <c r="I19" s="106">
        <v>5000</v>
      </c>
      <c r="J19" s="106">
        <v>0</v>
      </c>
      <c r="K19" s="106">
        <v>5000</v>
      </c>
      <c r="L19" s="106">
        <v>0</v>
      </c>
      <c r="M19" s="106">
        <v>0</v>
      </c>
      <c r="N19" s="106">
        <v>5000</v>
      </c>
    </row>
    <row r="20" spans="1:14" ht="20.100000000000001" customHeight="1" x14ac:dyDescent="0.25">
      <c r="A20" s="102" t="s">
        <v>41</v>
      </c>
      <c r="B20" s="103">
        <v>4223</v>
      </c>
      <c r="C20" s="103">
        <v>0</v>
      </c>
      <c r="D20" s="103">
        <v>4223</v>
      </c>
      <c r="E20" s="103">
        <v>0</v>
      </c>
      <c r="F20" s="103">
        <v>0</v>
      </c>
      <c r="G20" s="103">
        <v>4223</v>
      </c>
      <c r="H20" s="8" t="s">
        <v>53</v>
      </c>
      <c r="I20" s="106">
        <v>10000</v>
      </c>
      <c r="J20" s="106">
        <v>0</v>
      </c>
      <c r="K20" s="106">
        <v>10000</v>
      </c>
      <c r="L20" s="106">
        <v>0</v>
      </c>
      <c r="M20" s="106">
        <v>0</v>
      </c>
      <c r="N20" s="106">
        <v>10000</v>
      </c>
    </row>
    <row r="21" spans="1:14" ht="20.100000000000001" customHeight="1" x14ac:dyDescent="0.25">
      <c r="A21" s="102" t="s">
        <v>42</v>
      </c>
      <c r="B21" s="103">
        <v>5000</v>
      </c>
      <c r="C21" s="103">
        <v>0</v>
      </c>
      <c r="D21" s="103">
        <v>5000</v>
      </c>
      <c r="E21" s="103">
        <v>0</v>
      </c>
      <c r="F21" s="103">
        <v>0</v>
      </c>
      <c r="G21" s="103">
        <v>5000</v>
      </c>
      <c r="H21" s="8" t="s">
        <v>127</v>
      </c>
      <c r="I21" s="106">
        <v>40000</v>
      </c>
      <c r="J21" s="106">
        <v>0</v>
      </c>
      <c r="K21" s="106">
        <v>40000</v>
      </c>
      <c r="L21" s="106">
        <v>0</v>
      </c>
      <c r="M21" s="106">
        <v>0</v>
      </c>
      <c r="N21" s="106">
        <v>40000</v>
      </c>
    </row>
    <row r="22" spans="1:14" ht="20.100000000000001" customHeight="1" x14ac:dyDescent="0.25">
      <c r="A22" s="102" t="s">
        <v>43</v>
      </c>
      <c r="B22" s="103">
        <v>30000</v>
      </c>
      <c r="C22" s="103">
        <v>0</v>
      </c>
      <c r="D22" s="103">
        <v>30000</v>
      </c>
      <c r="E22" s="103">
        <v>0</v>
      </c>
      <c r="F22" s="103">
        <v>0</v>
      </c>
      <c r="G22" s="103">
        <v>30000</v>
      </c>
      <c r="H22" s="8" t="s">
        <v>96</v>
      </c>
      <c r="I22" s="106">
        <v>4000</v>
      </c>
      <c r="J22" s="106">
        <v>0</v>
      </c>
      <c r="K22" s="106">
        <v>4000</v>
      </c>
      <c r="L22" s="106">
        <v>0</v>
      </c>
      <c r="M22" s="106">
        <v>0</v>
      </c>
      <c r="N22" s="106">
        <v>4000</v>
      </c>
    </row>
    <row r="23" spans="1:14" ht="20.100000000000001" customHeight="1" x14ac:dyDescent="0.25">
      <c r="A23" s="102" t="s">
        <v>44</v>
      </c>
      <c r="B23" s="103">
        <v>5000</v>
      </c>
      <c r="C23" s="103">
        <v>0</v>
      </c>
      <c r="D23" s="103">
        <v>5000</v>
      </c>
      <c r="E23" s="103">
        <v>0</v>
      </c>
      <c r="F23" s="103">
        <v>0</v>
      </c>
      <c r="G23" s="20">
        <v>5000</v>
      </c>
      <c r="H23" s="114" t="s">
        <v>20</v>
      </c>
      <c r="I23" s="116">
        <v>34999.990000000005</v>
      </c>
      <c r="J23" s="116">
        <v>10000</v>
      </c>
      <c r="K23" s="116">
        <v>24999.99</v>
      </c>
      <c r="L23" s="116">
        <v>0</v>
      </c>
      <c r="M23" s="116">
        <v>0</v>
      </c>
      <c r="N23" s="116">
        <v>34999.990000000005</v>
      </c>
    </row>
    <row r="24" spans="1:14" ht="20.100000000000001" customHeight="1" x14ac:dyDescent="0.25">
      <c r="A24" s="102" t="s">
        <v>45</v>
      </c>
      <c r="B24" s="103">
        <v>5000</v>
      </c>
      <c r="C24" s="103">
        <v>0</v>
      </c>
      <c r="D24" s="103">
        <v>5000</v>
      </c>
      <c r="E24" s="103">
        <v>0</v>
      </c>
      <c r="F24" s="103">
        <v>0</v>
      </c>
      <c r="G24" s="20">
        <v>5000</v>
      </c>
      <c r="H24" s="114" t="s">
        <v>21</v>
      </c>
      <c r="I24" s="116">
        <v>121000</v>
      </c>
      <c r="J24" s="116">
        <v>61800.27</v>
      </c>
      <c r="K24" s="116">
        <v>59199.73</v>
      </c>
      <c r="L24" s="116">
        <v>15731.17</v>
      </c>
      <c r="M24" s="116">
        <v>12600.32</v>
      </c>
      <c r="N24" s="116">
        <v>92668.510000000009</v>
      </c>
    </row>
    <row r="25" spans="1:14" ht="20.100000000000001" customHeight="1" x14ac:dyDescent="0.25">
      <c r="A25" s="102" t="s">
        <v>51</v>
      </c>
      <c r="B25" s="103">
        <v>5000</v>
      </c>
      <c r="C25" s="103">
        <v>0</v>
      </c>
      <c r="D25" s="103">
        <v>5000</v>
      </c>
      <c r="E25" s="103">
        <v>0</v>
      </c>
      <c r="F25" s="103">
        <v>0</v>
      </c>
      <c r="G25" s="20">
        <v>5000</v>
      </c>
      <c r="H25" s="114" t="s">
        <v>125</v>
      </c>
      <c r="I25" s="116">
        <v>382000</v>
      </c>
      <c r="J25" s="116">
        <v>263832.63</v>
      </c>
      <c r="K25" s="116">
        <v>118167.37</v>
      </c>
      <c r="L25" s="116">
        <v>133476.06</v>
      </c>
      <c r="M25" s="116">
        <v>29050</v>
      </c>
      <c r="N25" s="116">
        <v>219473.94</v>
      </c>
    </row>
    <row r="26" spans="1:14" ht="20.100000000000001" customHeight="1" x14ac:dyDescent="0.25">
      <c r="A26" s="102" t="s">
        <v>53</v>
      </c>
      <c r="B26" s="103">
        <v>10000</v>
      </c>
      <c r="C26" s="103">
        <v>0</v>
      </c>
      <c r="D26" s="103">
        <v>10000</v>
      </c>
      <c r="E26" s="103">
        <v>0</v>
      </c>
      <c r="F26" s="103">
        <v>0</v>
      </c>
      <c r="G26" s="20">
        <v>10000</v>
      </c>
      <c r="H26" s="114" t="s">
        <v>16</v>
      </c>
      <c r="I26" s="116">
        <v>768223</v>
      </c>
      <c r="J26" s="116">
        <v>319860.5</v>
      </c>
      <c r="K26" s="116">
        <v>448362.5</v>
      </c>
      <c r="L26" s="116">
        <v>257003.2</v>
      </c>
      <c r="M26" s="116">
        <v>10380.799999999999</v>
      </c>
      <c r="N26" s="116">
        <v>500839</v>
      </c>
    </row>
    <row r="27" spans="1:14" ht="20.100000000000001" customHeight="1" x14ac:dyDescent="0.25">
      <c r="A27" s="104" t="s">
        <v>56</v>
      </c>
      <c r="B27" s="101">
        <v>5000</v>
      </c>
      <c r="C27" s="101">
        <v>5000</v>
      </c>
      <c r="D27" s="101">
        <v>0</v>
      </c>
      <c r="E27" s="101">
        <v>1125</v>
      </c>
      <c r="F27" s="101">
        <v>0</v>
      </c>
      <c r="G27" s="101">
        <v>3875</v>
      </c>
      <c r="H27" s="8" t="s">
        <v>19</v>
      </c>
      <c r="I27" s="106">
        <v>45000</v>
      </c>
      <c r="J27" s="106">
        <v>39881.699999999997</v>
      </c>
      <c r="K27" s="106">
        <v>5118.3</v>
      </c>
      <c r="L27" s="106">
        <v>35190</v>
      </c>
      <c r="M27" s="106">
        <v>250</v>
      </c>
      <c r="N27" s="106">
        <v>9560</v>
      </c>
    </row>
    <row r="28" spans="1:14" ht="20.100000000000001" customHeight="1" x14ac:dyDescent="0.25">
      <c r="A28" s="104" t="s">
        <v>125</v>
      </c>
      <c r="B28" s="101">
        <v>5000</v>
      </c>
      <c r="C28" s="101">
        <v>5000</v>
      </c>
      <c r="D28" s="101">
        <v>0</v>
      </c>
      <c r="E28" s="101">
        <v>1125</v>
      </c>
      <c r="F28" s="101">
        <v>0</v>
      </c>
      <c r="G28" s="101">
        <v>3875</v>
      </c>
      <c r="H28" s="8" t="s">
        <v>26</v>
      </c>
      <c r="I28" s="106">
        <v>5000</v>
      </c>
      <c r="J28" s="106">
        <v>5000</v>
      </c>
      <c r="K28" s="106">
        <v>0</v>
      </c>
      <c r="L28" s="106">
        <v>2100</v>
      </c>
      <c r="M28" s="106">
        <v>500</v>
      </c>
      <c r="N28" s="106">
        <v>2400</v>
      </c>
    </row>
    <row r="29" spans="1:14" ht="20.100000000000001" customHeight="1" x14ac:dyDescent="0.25">
      <c r="A29" s="104" t="s">
        <v>62</v>
      </c>
      <c r="B29" s="101">
        <v>60000</v>
      </c>
      <c r="C29" s="101">
        <v>50000</v>
      </c>
      <c r="D29" s="101">
        <v>10000</v>
      </c>
      <c r="E29" s="101">
        <v>38448.26</v>
      </c>
      <c r="F29" s="101">
        <v>0</v>
      </c>
      <c r="G29" s="101">
        <v>21551.74</v>
      </c>
      <c r="H29" s="8" t="s">
        <v>30</v>
      </c>
      <c r="I29" s="106">
        <v>490000</v>
      </c>
      <c r="J29" s="106">
        <v>319860.5</v>
      </c>
      <c r="K29" s="106">
        <v>170139.5</v>
      </c>
      <c r="L29" s="106">
        <v>257003.2</v>
      </c>
      <c r="M29" s="106">
        <v>10380.799999999999</v>
      </c>
      <c r="N29" s="106">
        <v>222616</v>
      </c>
    </row>
    <row r="30" spans="1:14" ht="20.100000000000001" customHeight="1" x14ac:dyDescent="0.25">
      <c r="A30" s="104" t="s">
        <v>125</v>
      </c>
      <c r="B30" s="101">
        <v>60000</v>
      </c>
      <c r="C30" s="101">
        <v>50000</v>
      </c>
      <c r="D30" s="101">
        <v>10000</v>
      </c>
      <c r="E30" s="101">
        <v>38448.26</v>
      </c>
      <c r="F30" s="101">
        <v>0</v>
      </c>
      <c r="G30" s="101">
        <v>21551.74</v>
      </c>
      <c r="H30" s="8" t="s">
        <v>31</v>
      </c>
      <c r="I30" s="106">
        <v>154223</v>
      </c>
      <c r="J30" s="106">
        <v>46950.93</v>
      </c>
      <c r="K30" s="106">
        <v>107272.07</v>
      </c>
      <c r="L30" s="106">
        <v>14030</v>
      </c>
      <c r="M30" s="106">
        <v>3800</v>
      </c>
      <c r="N30" s="106">
        <v>136393</v>
      </c>
    </row>
    <row r="31" spans="1:14" ht="20.100000000000001" customHeight="1" x14ac:dyDescent="0.25">
      <c r="A31" s="104" t="s">
        <v>92</v>
      </c>
      <c r="B31" s="101">
        <v>124000</v>
      </c>
      <c r="C31" s="101">
        <v>0</v>
      </c>
      <c r="D31" s="101">
        <v>124000</v>
      </c>
      <c r="E31" s="101">
        <v>0</v>
      </c>
      <c r="F31" s="101">
        <v>0</v>
      </c>
      <c r="G31" s="101">
        <v>124000</v>
      </c>
      <c r="H31" s="8" t="s">
        <v>56</v>
      </c>
      <c r="I31" s="106">
        <v>5000</v>
      </c>
      <c r="J31" s="106">
        <v>5000</v>
      </c>
      <c r="K31" s="106">
        <v>0</v>
      </c>
      <c r="L31" s="106">
        <v>1125</v>
      </c>
      <c r="M31" s="106">
        <v>0</v>
      </c>
      <c r="N31" s="106">
        <v>3875</v>
      </c>
    </row>
    <row r="32" spans="1:14" ht="20.100000000000001" customHeight="1" x14ac:dyDescent="0.25">
      <c r="A32" s="104" t="s">
        <v>16</v>
      </c>
      <c r="B32" s="101">
        <v>124000</v>
      </c>
      <c r="C32" s="101">
        <v>0</v>
      </c>
      <c r="D32" s="101">
        <v>124000</v>
      </c>
      <c r="E32" s="101">
        <v>0</v>
      </c>
      <c r="F32" s="101">
        <v>0</v>
      </c>
      <c r="G32" s="101">
        <v>124000</v>
      </c>
      <c r="H32" s="8" t="s">
        <v>62</v>
      </c>
      <c r="I32" s="106">
        <v>60000</v>
      </c>
      <c r="J32" s="106">
        <v>50000</v>
      </c>
      <c r="K32" s="106">
        <v>10000</v>
      </c>
      <c r="L32" s="106">
        <v>38448.26</v>
      </c>
      <c r="M32" s="106">
        <v>0</v>
      </c>
      <c r="N32" s="106">
        <v>21551.74</v>
      </c>
    </row>
    <row r="33" spans="1:14" ht="20.100000000000001" customHeight="1" x14ac:dyDescent="0.25">
      <c r="A33" s="102" t="s">
        <v>93</v>
      </c>
      <c r="B33" s="103">
        <v>80000</v>
      </c>
      <c r="C33" s="103">
        <v>0</v>
      </c>
      <c r="D33" s="103">
        <v>80000</v>
      </c>
      <c r="E33" s="103">
        <v>0</v>
      </c>
      <c r="F33" s="103">
        <v>0</v>
      </c>
      <c r="G33" s="103">
        <v>80000</v>
      </c>
      <c r="H33" s="8" t="s">
        <v>92</v>
      </c>
      <c r="I33" s="106">
        <v>124000</v>
      </c>
      <c r="J33" s="106">
        <v>0</v>
      </c>
      <c r="K33" s="106">
        <v>124000</v>
      </c>
      <c r="L33" s="106">
        <v>0</v>
      </c>
      <c r="M33" s="106">
        <v>0</v>
      </c>
      <c r="N33" s="106">
        <v>124000</v>
      </c>
    </row>
    <row r="34" spans="1:14" ht="20.100000000000001" customHeight="1" x14ac:dyDescent="0.25">
      <c r="A34" s="102" t="s">
        <v>127</v>
      </c>
      <c r="B34" s="103">
        <v>40000</v>
      </c>
      <c r="C34" s="103">
        <v>0</v>
      </c>
      <c r="D34" s="103">
        <v>40000</v>
      </c>
      <c r="E34" s="103">
        <v>0</v>
      </c>
      <c r="F34" s="103">
        <v>0</v>
      </c>
      <c r="G34" s="103">
        <v>40000</v>
      </c>
      <c r="H34" s="8" t="s">
        <v>97</v>
      </c>
      <c r="I34" s="106">
        <v>40000</v>
      </c>
      <c r="J34" s="106">
        <v>40000</v>
      </c>
      <c r="K34" s="106">
        <v>0</v>
      </c>
      <c r="L34" s="106">
        <v>13460</v>
      </c>
      <c r="M34" s="106">
        <v>15250</v>
      </c>
      <c r="N34" s="106">
        <v>11290</v>
      </c>
    </row>
    <row r="35" spans="1:14" ht="20.100000000000001" customHeight="1" x14ac:dyDescent="0.25">
      <c r="A35" s="102" t="s">
        <v>96</v>
      </c>
      <c r="B35" s="103">
        <v>4000</v>
      </c>
      <c r="C35" s="103">
        <v>0</v>
      </c>
      <c r="D35" s="103">
        <v>4000</v>
      </c>
      <c r="E35" s="103">
        <v>0</v>
      </c>
      <c r="F35" s="103">
        <v>0</v>
      </c>
      <c r="G35" s="103">
        <v>4000</v>
      </c>
      <c r="H35" s="8" t="s">
        <v>98</v>
      </c>
      <c r="I35" s="106">
        <v>49999.99</v>
      </c>
      <c r="J35" s="106">
        <v>0</v>
      </c>
      <c r="K35" s="106">
        <v>49999.99</v>
      </c>
      <c r="L35" s="106">
        <v>0</v>
      </c>
      <c r="M35" s="106">
        <v>0</v>
      </c>
      <c r="N35" s="106">
        <v>49999.99</v>
      </c>
    </row>
    <row r="36" spans="1:14" ht="20.100000000000001" customHeight="1" x14ac:dyDescent="0.25">
      <c r="A36" s="104" t="s">
        <v>97</v>
      </c>
      <c r="B36" s="101">
        <v>40000</v>
      </c>
      <c r="C36" s="101">
        <v>40000</v>
      </c>
      <c r="D36" s="101">
        <v>0</v>
      </c>
      <c r="E36" s="101">
        <v>13460</v>
      </c>
      <c r="F36" s="101">
        <v>15250</v>
      </c>
      <c r="G36" s="101">
        <v>11290</v>
      </c>
      <c r="H36" s="8" t="s">
        <v>103</v>
      </c>
      <c r="I36" s="106">
        <v>12000</v>
      </c>
      <c r="J36" s="106">
        <v>12000</v>
      </c>
      <c r="K36" s="106">
        <v>0</v>
      </c>
      <c r="L36" s="106">
        <v>7572</v>
      </c>
      <c r="M36" s="106">
        <v>528</v>
      </c>
      <c r="N36" s="106">
        <v>3900</v>
      </c>
    </row>
    <row r="37" spans="1:14" ht="20.100000000000001" customHeight="1" x14ac:dyDescent="0.25">
      <c r="A37" s="104" t="s">
        <v>125</v>
      </c>
      <c r="B37" s="101">
        <v>40000</v>
      </c>
      <c r="C37" s="101">
        <v>40000</v>
      </c>
      <c r="D37" s="101">
        <v>0</v>
      </c>
      <c r="E37" s="101">
        <v>13460</v>
      </c>
      <c r="F37" s="101">
        <v>15250</v>
      </c>
      <c r="G37" s="101">
        <v>11290</v>
      </c>
      <c r="H37" s="8" t="s">
        <v>106</v>
      </c>
      <c r="I37" s="106">
        <v>60000</v>
      </c>
      <c r="J37" s="106">
        <v>55000</v>
      </c>
      <c r="K37" s="106">
        <v>5000</v>
      </c>
      <c r="L37" s="106">
        <v>20050.8</v>
      </c>
      <c r="M37" s="106">
        <v>8722</v>
      </c>
      <c r="N37" s="106">
        <v>31227.200000000001</v>
      </c>
    </row>
    <row r="38" spans="1:14" ht="20.100000000000001" customHeight="1" x14ac:dyDescent="0.25">
      <c r="A38" s="104" t="s">
        <v>98</v>
      </c>
      <c r="B38" s="101">
        <v>49999.99</v>
      </c>
      <c r="C38" s="101">
        <v>0</v>
      </c>
      <c r="D38" s="101">
        <v>49999.99</v>
      </c>
      <c r="E38" s="101">
        <v>0</v>
      </c>
      <c r="F38" s="101">
        <v>0</v>
      </c>
      <c r="G38" s="101">
        <v>49999.99</v>
      </c>
      <c r="H38" s="8" t="s">
        <v>111</v>
      </c>
      <c r="I38" s="106">
        <v>120000</v>
      </c>
      <c r="J38" s="106">
        <v>30000</v>
      </c>
      <c r="K38" s="106">
        <v>90000</v>
      </c>
      <c r="L38" s="106">
        <v>1500</v>
      </c>
      <c r="M38" s="106">
        <v>9478</v>
      </c>
      <c r="N38" s="106">
        <v>109022</v>
      </c>
    </row>
    <row r="39" spans="1:14" ht="20.100000000000001" customHeight="1" x14ac:dyDescent="0.25">
      <c r="A39" s="104" t="s">
        <v>20</v>
      </c>
      <c r="B39" s="101">
        <v>24999.99</v>
      </c>
      <c r="C39" s="101">
        <v>0</v>
      </c>
      <c r="D39" s="101">
        <v>24999.99</v>
      </c>
      <c r="E39" s="101">
        <v>0</v>
      </c>
      <c r="F39" s="101">
        <v>0</v>
      </c>
      <c r="G39" s="101">
        <v>24999.99</v>
      </c>
      <c r="H39" s="8" t="s">
        <v>112</v>
      </c>
      <c r="I39" s="106">
        <v>68000</v>
      </c>
      <c r="J39" s="106">
        <v>33800.269999999997</v>
      </c>
      <c r="K39" s="106">
        <v>34199.730000000003</v>
      </c>
      <c r="L39" s="106">
        <v>15731.17</v>
      </c>
      <c r="M39" s="106">
        <v>3122.32</v>
      </c>
      <c r="N39" s="106">
        <v>49146.51</v>
      </c>
    </row>
    <row r="40" spans="1:14" ht="20.100000000000001" customHeight="1" x14ac:dyDescent="0.25">
      <c r="A40" s="104" t="s">
        <v>21</v>
      </c>
      <c r="B40" s="101">
        <v>25000</v>
      </c>
      <c r="C40" s="101">
        <v>0</v>
      </c>
      <c r="D40" s="101">
        <v>25000</v>
      </c>
      <c r="E40" s="101">
        <v>0</v>
      </c>
      <c r="F40" s="101">
        <v>0</v>
      </c>
      <c r="G40" s="101">
        <v>25000</v>
      </c>
      <c r="H40" s="8" t="s">
        <v>115</v>
      </c>
      <c r="I40" s="106">
        <v>50000</v>
      </c>
      <c r="J40" s="106">
        <v>0</v>
      </c>
      <c r="K40" s="106">
        <v>50000</v>
      </c>
      <c r="L40" s="106">
        <v>0</v>
      </c>
      <c r="M40" s="106">
        <v>0</v>
      </c>
      <c r="N40" s="106">
        <v>50000</v>
      </c>
    </row>
    <row r="41" spans="1:14" ht="20.100000000000001" customHeight="1" x14ac:dyDescent="0.25">
      <c r="A41" s="104" t="s">
        <v>103</v>
      </c>
      <c r="B41" s="101">
        <v>12000</v>
      </c>
      <c r="C41" s="101">
        <v>12000</v>
      </c>
      <c r="D41" s="101">
        <v>0</v>
      </c>
      <c r="E41" s="101">
        <v>7572</v>
      </c>
      <c r="F41" s="101">
        <v>528</v>
      </c>
      <c r="G41" s="101">
        <v>3900</v>
      </c>
      <c r="H41" s="8" t="s">
        <v>122</v>
      </c>
      <c r="I41" s="106">
        <v>23000</v>
      </c>
      <c r="J41" s="106">
        <v>18000</v>
      </c>
      <c r="K41" s="106">
        <v>5000</v>
      </c>
      <c r="L41" s="106">
        <v>0</v>
      </c>
      <c r="M41" s="106">
        <v>0</v>
      </c>
      <c r="N41" s="106">
        <v>23000</v>
      </c>
    </row>
    <row r="42" spans="1:14" ht="20.100000000000001" customHeight="1" x14ac:dyDescent="0.25">
      <c r="A42" s="104" t="s">
        <v>125</v>
      </c>
      <c r="B42" s="101">
        <v>12000</v>
      </c>
      <c r="C42" s="101">
        <v>12000</v>
      </c>
      <c r="D42" s="101">
        <v>0</v>
      </c>
      <c r="E42" s="101">
        <v>7572</v>
      </c>
      <c r="F42" s="101">
        <v>528</v>
      </c>
      <c r="G42" s="101">
        <v>3900</v>
      </c>
      <c r="H42" s="8" t="s">
        <v>14</v>
      </c>
      <c r="I42" s="106">
        <v>1306222.99</v>
      </c>
      <c r="J42" s="106">
        <v>655493.4</v>
      </c>
      <c r="K42" s="106">
        <v>650729.59</v>
      </c>
      <c r="L42" s="106">
        <v>406210.43</v>
      </c>
      <c r="M42" s="106">
        <v>52031.12</v>
      </c>
      <c r="N42" s="106">
        <v>847981.44</v>
      </c>
    </row>
    <row r="43" spans="1:14" ht="20.100000000000001" customHeight="1" x14ac:dyDescent="0.25">
      <c r="A43" s="104" t="s">
        <v>106</v>
      </c>
      <c r="B43" s="101">
        <v>60000</v>
      </c>
      <c r="C43" s="101">
        <v>55000</v>
      </c>
      <c r="D43" s="101">
        <v>5000</v>
      </c>
      <c r="E43" s="101">
        <v>20050.8</v>
      </c>
      <c r="F43" s="101">
        <v>8722</v>
      </c>
      <c r="G43" s="101">
        <v>31227.200000000001</v>
      </c>
      <c r="H43" s="8" t="s">
        <v>124</v>
      </c>
      <c r="I43" s="106">
        <v>1306222.99</v>
      </c>
      <c r="J43" s="106">
        <v>655493.4</v>
      </c>
      <c r="K43" s="106">
        <v>650729.59</v>
      </c>
      <c r="L43" s="106">
        <v>406210.43</v>
      </c>
      <c r="M43" s="106">
        <v>52031.12</v>
      </c>
      <c r="N43" s="106">
        <v>847981.44</v>
      </c>
    </row>
    <row r="44" spans="1:14" ht="20.100000000000001" customHeight="1" x14ac:dyDescent="0.25">
      <c r="A44" s="104" t="s">
        <v>125</v>
      </c>
      <c r="B44" s="101">
        <v>60000</v>
      </c>
      <c r="C44" s="101">
        <v>55000</v>
      </c>
      <c r="D44" s="101">
        <v>5000</v>
      </c>
      <c r="E44" s="101">
        <v>20050.8</v>
      </c>
      <c r="F44" s="101">
        <v>8722</v>
      </c>
      <c r="G44" s="101">
        <v>31227.200000000001</v>
      </c>
      <c r="H44" s="8" t="s">
        <v>197</v>
      </c>
      <c r="I44" s="106">
        <v>5993114.9600000009</v>
      </c>
      <c r="J44" s="106">
        <v>2941834.1</v>
      </c>
      <c r="K44" s="106">
        <v>3051280.86</v>
      </c>
      <c r="L44" s="106">
        <v>1881844.92</v>
      </c>
      <c r="M44" s="106">
        <v>218505.28</v>
      </c>
      <c r="N44" s="106">
        <v>3892764.76</v>
      </c>
    </row>
    <row r="45" spans="1:14" ht="20.100000000000001" customHeight="1" x14ac:dyDescent="0.25">
      <c r="A45" s="104" t="s">
        <v>111</v>
      </c>
      <c r="B45" s="101">
        <v>120000</v>
      </c>
      <c r="C45" s="101">
        <v>30000</v>
      </c>
      <c r="D45" s="101">
        <v>90000</v>
      </c>
      <c r="E45" s="101">
        <v>1500</v>
      </c>
      <c r="F45" s="101">
        <v>9478</v>
      </c>
      <c r="G45" s="101">
        <v>109022</v>
      </c>
    </row>
    <row r="46" spans="1:14" ht="20.100000000000001" customHeight="1" x14ac:dyDescent="0.25">
      <c r="A46" s="104" t="s">
        <v>21</v>
      </c>
      <c r="B46" s="101">
        <v>20000</v>
      </c>
      <c r="C46" s="101">
        <v>20000</v>
      </c>
      <c r="D46" s="101">
        <v>0</v>
      </c>
      <c r="E46" s="101">
        <v>0</v>
      </c>
      <c r="F46" s="101">
        <v>9478</v>
      </c>
      <c r="G46" s="101">
        <v>10522</v>
      </c>
    </row>
    <row r="47" spans="1:14" ht="20.100000000000001" customHeight="1" x14ac:dyDescent="0.25">
      <c r="A47" s="104" t="s">
        <v>125</v>
      </c>
      <c r="B47" s="101">
        <v>100000</v>
      </c>
      <c r="C47" s="101">
        <v>10000</v>
      </c>
      <c r="D47" s="101">
        <v>90000</v>
      </c>
      <c r="E47" s="101">
        <v>1500</v>
      </c>
      <c r="F47" s="101">
        <v>0</v>
      </c>
      <c r="G47" s="101">
        <v>98500</v>
      </c>
    </row>
    <row r="48" spans="1:14" ht="20.100000000000001" customHeight="1" x14ac:dyDescent="0.25">
      <c r="A48" s="104" t="s">
        <v>112</v>
      </c>
      <c r="B48" s="101">
        <v>68000</v>
      </c>
      <c r="C48" s="101">
        <v>33800.269999999997</v>
      </c>
      <c r="D48" s="101">
        <v>34199.730000000003</v>
      </c>
      <c r="E48" s="101">
        <v>15731.17</v>
      </c>
      <c r="F48" s="101">
        <v>3122.32</v>
      </c>
      <c r="G48" s="101">
        <v>49146.51</v>
      </c>
    </row>
    <row r="49" spans="1:7" ht="20.100000000000001" customHeight="1" x14ac:dyDescent="0.25">
      <c r="A49" s="104" t="s">
        <v>21</v>
      </c>
      <c r="B49" s="101">
        <v>68000</v>
      </c>
      <c r="C49" s="101">
        <v>33800.269999999997</v>
      </c>
      <c r="D49" s="101">
        <v>34199.730000000003</v>
      </c>
      <c r="E49" s="101">
        <v>15731.17</v>
      </c>
      <c r="F49" s="101">
        <v>3122.32</v>
      </c>
      <c r="G49" s="101">
        <v>49146.51</v>
      </c>
    </row>
    <row r="50" spans="1:7" ht="20.100000000000001" customHeight="1" x14ac:dyDescent="0.25">
      <c r="A50" s="104" t="s">
        <v>115</v>
      </c>
      <c r="B50" s="101">
        <v>50000</v>
      </c>
      <c r="C50" s="101">
        <v>0</v>
      </c>
      <c r="D50" s="101">
        <v>50000</v>
      </c>
      <c r="E50" s="101">
        <v>0</v>
      </c>
      <c r="F50" s="101">
        <v>0</v>
      </c>
      <c r="G50" s="101">
        <v>50000</v>
      </c>
    </row>
    <row r="51" spans="1:7" ht="20.100000000000001" customHeight="1" x14ac:dyDescent="0.25">
      <c r="A51" s="104" t="s">
        <v>16</v>
      </c>
      <c r="B51" s="101">
        <v>50000</v>
      </c>
      <c r="C51" s="101">
        <v>0</v>
      </c>
      <c r="D51" s="101">
        <v>50000</v>
      </c>
      <c r="E51" s="101">
        <v>0</v>
      </c>
      <c r="F51" s="101">
        <v>0</v>
      </c>
      <c r="G51" s="101">
        <v>50000</v>
      </c>
    </row>
    <row r="52" spans="1:7" ht="20.100000000000001" customHeight="1" x14ac:dyDescent="0.25">
      <c r="A52" s="102" t="s">
        <v>116</v>
      </c>
      <c r="B52" s="103">
        <v>20000</v>
      </c>
      <c r="C52" s="103">
        <v>0</v>
      </c>
      <c r="D52" s="103">
        <v>20000</v>
      </c>
      <c r="E52" s="103">
        <v>0</v>
      </c>
      <c r="F52" s="103">
        <v>0</v>
      </c>
      <c r="G52" s="103">
        <v>20000</v>
      </c>
    </row>
    <row r="53" spans="1:7" ht="20.100000000000001" customHeight="1" x14ac:dyDescent="0.25">
      <c r="A53" s="102" t="s">
        <v>118</v>
      </c>
      <c r="B53" s="103">
        <v>20000</v>
      </c>
      <c r="C53" s="103">
        <v>0</v>
      </c>
      <c r="D53" s="103">
        <v>20000</v>
      </c>
      <c r="E53" s="103">
        <v>0</v>
      </c>
      <c r="F53" s="103">
        <v>0</v>
      </c>
      <c r="G53" s="103">
        <v>20000</v>
      </c>
    </row>
    <row r="54" spans="1:7" ht="20.100000000000001" customHeight="1" x14ac:dyDescent="0.25">
      <c r="A54" s="102" t="s">
        <v>121</v>
      </c>
      <c r="B54" s="103">
        <v>10000</v>
      </c>
      <c r="C54" s="103">
        <v>0</v>
      </c>
      <c r="D54" s="103">
        <v>10000</v>
      </c>
      <c r="E54" s="103">
        <v>0</v>
      </c>
      <c r="F54" s="103">
        <v>0</v>
      </c>
      <c r="G54" s="103">
        <v>10000</v>
      </c>
    </row>
    <row r="55" spans="1:7" ht="20.100000000000001" customHeight="1" x14ac:dyDescent="0.25">
      <c r="A55" s="104" t="s">
        <v>122</v>
      </c>
      <c r="B55" s="101">
        <v>23000</v>
      </c>
      <c r="C55" s="101">
        <v>18000</v>
      </c>
      <c r="D55" s="101">
        <v>5000</v>
      </c>
      <c r="E55" s="101">
        <v>0</v>
      </c>
      <c r="F55" s="101">
        <v>0</v>
      </c>
      <c r="G55" s="101">
        <v>23000</v>
      </c>
    </row>
    <row r="56" spans="1:7" ht="20.100000000000001" customHeight="1" x14ac:dyDescent="0.25">
      <c r="A56" s="104" t="s">
        <v>20</v>
      </c>
      <c r="B56" s="101">
        <v>10000</v>
      </c>
      <c r="C56" s="101">
        <v>10000</v>
      </c>
      <c r="D56" s="101">
        <v>0</v>
      </c>
      <c r="E56" s="101">
        <v>0</v>
      </c>
      <c r="F56" s="101">
        <v>0</v>
      </c>
      <c r="G56" s="101">
        <v>10000</v>
      </c>
    </row>
    <row r="57" spans="1:7" ht="20.100000000000001" customHeight="1" x14ac:dyDescent="0.25">
      <c r="A57" s="104" t="s">
        <v>21</v>
      </c>
      <c r="B57" s="101">
        <v>8000</v>
      </c>
      <c r="C57" s="101">
        <v>8000</v>
      </c>
      <c r="D57" s="101">
        <v>0</v>
      </c>
      <c r="E57" s="101">
        <v>0</v>
      </c>
      <c r="F57" s="101">
        <v>0</v>
      </c>
      <c r="G57" s="101">
        <v>8000</v>
      </c>
    </row>
    <row r="58" spans="1:7" ht="20.100000000000001" customHeight="1" x14ac:dyDescent="0.25">
      <c r="A58" s="104" t="s">
        <v>16</v>
      </c>
      <c r="B58" s="101">
        <v>5000</v>
      </c>
      <c r="C58" s="101">
        <v>0</v>
      </c>
      <c r="D58" s="101">
        <v>5000</v>
      </c>
      <c r="E58" s="101">
        <v>0</v>
      </c>
      <c r="F58" s="101">
        <v>0</v>
      </c>
      <c r="G58" s="101">
        <v>5000</v>
      </c>
    </row>
    <row r="59" spans="1:7" ht="20.100000000000001" customHeight="1" x14ac:dyDescent="0.25">
      <c r="A59" s="102" t="s">
        <v>123</v>
      </c>
      <c r="B59" s="103">
        <v>5000</v>
      </c>
      <c r="C59" s="103">
        <v>0</v>
      </c>
      <c r="D59" s="103">
        <v>5000</v>
      </c>
      <c r="E59" s="103">
        <v>0</v>
      </c>
      <c r="F59" s="103">
        <v>0</v>
      </c>
      <c r="G59" s="103">
        <v>5000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tabSelected="1" workbookViewId="0">
      <selection activeCell="O20" sqref="O20"/>
    </sheetView>
  </sheetViews>
  <sheetFormatPr defaultRowHeight="12" x14ac:dyDescent="0.2"/>
  <cols>
    <col min="1" max="1" width="5.140625" style="24" customWidth="1"/>
    <col min="2" max="2" width="37.28515625" style="24" customWidth="1"/>
    <col min="3" max="3" width="15.28515625" style="24" customWidth="1"/>
    <col min="4" max="4" width="16" style="24" customWidth="1"/>
    <col min="5" max="5" width="12.28515625" style="24" customWidth="1"/>
    <col min="6" max="6" width="15.140625" style="24" customWidth="1"/>
    <col min="7" max="7" width="13.5703125" style="24" customWidth="1"/>
    <col min="8" max="9" width="14.140625" style="24" customWidth="1"/>
    <col min="10" max="10" width="11.42578125" style="24" customWidth="1"/>
    <col min="11" max="11" width="14.28515625" style="25" customWidth="1"/>
    <col min="12" max="12" width="14.42578125" style="26" customWidth="1"/>
    <col min="13" max="13" width="11.5703125" style="24" customWidth="1"/>
    <col min="14" max="14" width="14.28515625" style="25" customWidth="1"/>
    <col min="15" max="15" width="12.85546875" style="24" bestFit="1" customWidth="1"/>
    <col min="16" max="16" width="11.28515625" style="24" bestFit="1" customWidth="1"/>
    <col min="17" max="255" width="9.140625" style="24"/>
    <col min="256" max="256" width="5.140625" style="24" customWidth="1"/>
    <col min="257" max="257" width="37.28515625" style="24" customWidth="1"/>
    <col min="258" max="258" width="15.28515625" style="24" customWidth="1"/>
    <col min="259" max="259" width="16" style="24" customWidth="1"/>
    <col min="260" max="260" width="12.28515625" style="24" customWidth="1"/>
    <col min="261" max="261" width="15.140625" style="24" customWidth="1"/>
    <col min="262" max="262" width="13.5703125" style="24" customWidth="1"/>
    <col min="263" max="264" width="14.140625" style="24" customWidth="1"/>
    <col min="265" max="265" width="11.42578125" style="24" customWidth="1"/>
    <col min="266" max="266" width="14.28515625" style="24" customWidth="1"/>
    <col min="267" max="267" width="14.42578125" style="24" customWidth="1"/>
    <col min="268" max="268" width="11.5703125" style="24" customWidth="1"/>
    <col min="269" max="269" width="9.140625" style="24"/>
    <col min="270" max="270" width="14.28515625" style="24" customWidth="1"/>
    <col min="271" max="271" width="12.85546875" style="24" bestFit="1" customWidth="1"/>
    <col min="272" max="272" width="11.28515625" style="24" bestFit="1" customWidth="1"/>
    <col min="273" max="511" width="9.140625" style="24"/>
    <col min="512" max="512" width="5.140625" style="24" customWidth="1"/>
    <col min="513" max="513" width="37.28515625" style="24" customWidth="1"/>
    <col min="514" max="514" width="15.28515625" style="24" customWidth="1"/>
    <col min="515" max="515" width="16" style="24" customWidth="1"/>
    <col min="516" max="516" width="12.28515625" style="24" customWidth="1"/>
    <col min="517" max="517" width="15.140625" style="24" customWidth="1"/>
    <col min="518" max="518" width="13.5703125" style="24" customWidth="1"/>
    <col min="519" max="520" width="14.140625" style="24" customWidth="1"/>
    <col min="521" max="521" width="11.42578125" style="24" customWidth="1"/>
    <col min="522" max="522" width="14.28515625" style="24" customWidth="1"/>
    <col min="523" max="523" width="14.42578125" style="24" customWidth="1"/>
    <col min="524" max="524" width="11.5703125" style="24" customWidth="1"/>
    <col min="525" max="525" width="9.140625" style="24"/>
    <col min="526" max="526" width="14.28515625" style="24" customWidth="1"/>
    <col min="527" max="527" width="12.85546875" style="24" bestFit="1" customWidth="1"/>
    <col min="528" max="528" width="11.28515625" style="24" bestFit="1" customWidth="1"/>
    <col min="529" max="767" width="9.140625" style="24"/>
    <col min="768" max="768" width="5.140625" style="24" customWidth="1"/>
    <col min="769" max="769" width="37.28515625" style="24" customWidth="1"/>
    <col min="770" max="770" width="15.28515625" style="24" customWidth="1"/>
    <col min="771" max="771" width="16" style="24" customWidth="1"/>
    <col min="772" max="772" width="12.28515625" style="24" customWidth="1"/>
    <col min="773" max="773" width="15.140625" style="24" customWidth="1"/>
    <col min="774" max="774" width="13.5703125" style="24" customWidth="1"/>
    <col min="775" max="776" width="14.140625" style="24" customWidth="1"/>
    <col min="777" max="777" width="11.42578125" style="24" customWidth="1"/>
    <col min="778" max="778" width="14.28515625" style="24" customWidth="1"/>
    <col min="779" max="779" width="14.42578125" style="24" customWidth="1"/>
    <col min="780" max="780" width="11.5703125" style="24" customWidth="1"/>
    <col min="781" max="781" width="9.140625" style="24"/>
    <col min="782" max="782" width="14.28515625" style="24" customWidth="1"/>
    <col min="783" max="783" width="12.85546875" style="24" bestFit="1" customWidth="1"/>
    <col min="784" max="784" width="11.28515625" style="24" bestFit="1" customWidth="1"/>
    <col min="785" max="1023" width="9.140625" style="24"/>
    <col min="1024" max="1024" width="5.140625" style="24" customWidth="1"/>
    <col min="1025" max="1025" width="37.28515625" style="24" customWidth="1"/>
    <col min="1026" max="1026" width="15.28515625" style="24" customWidth="1"/>
    <col min="1027" max="1027" width="16" style="24" customWidth="1"/>
    <col min="1028" max="1028" width="12.28515625" style="24" customWidth="1"/>
    <col min="1029" max="1029" width="15.140625" style="24" customWidth="1"/>
    <col min="1030" max="1030" width="13.5703125" style="24" customWidth="1"/>
    <col min="1031" max="1032" width="14.140625" style="24" customWidth="1"/>
    <col min="1033" max="1033" width="11.42578125" style="24" customWidth="1"/>
    <col min="1034" max="1034" width="14.28515625" style="24" customWidth="1"/>
    <col min="1035" max="1035" width="14.42578125" style="24" customWidth="1"/>
    <col min="1036" max="1036" width="11.5703125" style="24" customWidth="1"/>
    <col min="1037" max="1037" width="9.140625" style="24"/>
    <col min="1038" max="1038" width="14.28515625" style="24" customWidth="1"/>
    <col min="1039" max="1039" width="12.85546875" style="24" bestFit="1" customWidth="1"/>
    <col min="1040" max="1040" width="11.28515625" style="24" bestFit="1" customWidth="1"/>
    <col min="1041" max="1279" width="9.140625" style="24"/>
    <col min="1280" max="1280" width="5.140625" style="24" customWidth="1"/>
    <col min="1281" max="1281" width="37.28515625" style="24" customWidth="1"/>
    <col min="1282" max="1282" width="15.28515625" style="24" customWidth="1"/>
    <col min="1283" max="1283" width="16" style="24" customWidth="1"/>
    <col min="1284" max="1284" width="12.28515625" style="24" customWidth="1"/>
    <col min="1285" max="1285" width="15.140625" style="24" customWidth="1"/>
    <col min="1286" max="1286" width="13.5703125" style="24" customWidth="1"/>
    <col min="1287" max="1288" width="14.140625" style="24" customWidth="1"/>
    <col min="1289" max="1289" width="11.42578125" style="24" customWidth="1"/>
    <col min="1290" max="1290" width="14.28515625" style="24" customWidth="1"/>
    <col min="1291" max="1291" width="14.42578125" style="24" customWidth="1"/>
    <col min="1292" max="1292" width="11.5703125" style="24" customWidth="1"/>
    <col min="1293" max="1293" width="9.140625" style="24"/>
    <col min="1294" max="1294" width="14.28515625" style="24" customWidth="1"/>
    <col min="1295" max="1295" width="12.85546875" style="24" bestFit="1" customWidth="1"/>
    <col min="1296" max="1296" width="11.28515625" style="24" bestFit="1" customWidth="1"/>
    <col min="1297" max="1535" width="9.140625" style="24"/>
    <col min="1536" max="1536" width="5.140625" style="24" customWidth="1"/>
    <col min="1537" max="1537" width="37.28515625" style="24" customWidth="1"/>
    <col min="1538" max="1538" width="15.28515625" style="24" customWidth="1"/>
    <col min="1539" max="1539" width="16" style="24" customWidth="1"/>
    <col min="1540" max="1540" width="12.28515625" style="24" customWidth="1"/>
    <col min="1541" max="1541" width="15.140625" style="24" customWidth="1"/>
    <col min="1542" max="1542" width="13.5703125" style="24" customWidth="1"/>
    <col min="1543" max="1544" width="14.140625" style="24" customWidth="1"/>
    <col min="1545" max="1545" width="11.42578125" style="24" customWidth="1"/>
    <col min="1546" max="1546" width="14.28515625" style="24" customWidth="1"/>
    <col min="1547" max="1547" width="14.42578125" style="24" customWidth="1"/>
    <col min="1548" max="1548" width="11.5703125" style="24" customWidth="1"/>
    <col min="1549" max="1549" width="9.140625" style="24"/>
    <col min="1550" max="1550" width="14.28515625" style="24" customWidth="1"/>
    <col min="1551" max="1551" width="12.85546875" style="24" bestFit="1" customWidth="1"/>
    <col min="1552" max="1552" width="11.28515625" style="24" bestFit="1" customWidth="1"/>
    <col min="1553" max="1791" width="9.140625" style="24"/>
    <col min="1792" max="1792" width="5.140625" style="24" customWidth="1"/>
    <col min="1793" max="1793" width="37.28515625" style="24" customWidth="1"/>
    <col min="1794" max="1794" width="15.28515625" style="24" customWidth="1"/>
    <col min="1795" max="1795" width="16" style="24" customWidth="1"/>
    <col min="1796" max="1796" width="12.28515625" style="24" customWidth="1"/>
    <col min="1797" max="1797" width="15.140625" style="24" customWidth="1"/>
    <col min="1798" max="1798" width="13.5703125" style="24" customWidth="1"/>
    <col min="1799" max="1800" width="14.140625" style="24" customWidth="1"/>
    <col min="1801" max="1801" width="11.42578125" style="24" customWidth="1"/>
    <col min="1802" max="1802" width="14.28515625" style="24" customWidth="1"/>
    <col min="1803" max="1803" width="14.42578125" style="24" customWidth="1"/>
    <col min="1804" max="1804" width="11.5703125" style="24" customWidth="1"/>
    <col min="1805" max="1805" width="9.140625" style="24"/>
    <col min="1806" max="1806" width="14.28515625" style="24" customWidth="1"/>
    <col min="1807" max="1807" width="12.85546875" style="24" bestFit="1" customWidth="1"/>
    <col min="1808" max="1808" width="11.28515625" style="24" bestFit="1" customWidth="1"/>
    <col min="1809" max="2047" width="9.140625" style="24"/>
    <col min="2048" max="2048" width="5.140625" style="24" customWidth="1"/>
    <col min="2049" max="2049" width="37.28515625" style="24" customWidth="1"/>
    <col min="2050" max="2050" width="15.28515625" style="24" customWidth="1"/>
    <col min="2051" max="2051" width="16" style="24" customWidth="1"/>
    <col min="2052" max="2052" width="12.28515625" style="24" customWidth="1"/>
    <col min="2053" max="2053" width="15.140625" style="24" customWidth="1"/>
    <col min="2054" max="2054" width="13.5703125" style="24" customWidth="1"/>
    <col min="2055" max="2056" width="14.140625" style="24" customWidth="1"/>
    <col min="2057" max="2057" width="11.42578125" style="24" customWidth="1"/>
    <col min="2058" max="2058" width="14.28515625" style="24" customWidth="1"/>
    <col min="2059" max="2059" width="14.42578125" style="24" customWidth="1"/>
    <col min="2060" max="2060" width="11.5703125" style="24" customWidth="1"/>
    <col min="2061" max="2061" width="9.140625" style="24"/>
    <col min="2062" max="2062" width="14.28515625" style="24" customWidth="1"/>
    <col min="2063" max="2063" width="12.85546875" style="24" bestFit="1" customWidth="1"/>
    <col min="2064" max="2064" width="11.28515625" style="24" bestFit="1" customWidth="1"/>
    <col min="2065" max="2303" width="9.140625" style="24"/>
    <col min="2304" max="2304" width="5.140625" style="24" customWidth="1"/>
    <col min="2305" max="2305" width="37.28515625" style="24" customWidth="1"/>
    <col min="2306" max="2306" width="15.28515625" style="24" customWidth="1"/>
    <col min="2307" max="2307" width="16" style="24" customWidth="1"/>
    <col min="2308" max="2308" width="12.28515625" style="24" customWidth="1"/>
    <col min="2309" max="2309" width="15.140625" style="24" customWidth="1"/>
    <col min="2310" max="2310" width="13.5703125" style="24" customWidth="1"/>
    <col min="2311" max="2312" width="14.140625" style="24" customWidth="1"/>
    <col min="2313" max="2313" width="11.42578125" style="24" customWidth="1"/>
    <col min="2314" max="2314" width="14.28515625" style="24" customWidth="1"/>
    <col min="2315" max="2315" width="14.42578125" style="24" customWidth="1"/>
    <col min="2316" max="2316" width="11.5703125" style="24" customWidth="1"/>
    <col min="2317" max="2317" width="9.140625" style="24"/>
    <col min="2318" max="2318" width="14.28515625" style="24" customWidth="1"/>
    <col min="2319" max="2319" width="12.85546875" style="24" bestFit="1" customWidth="1"/>
    <col min="2320" max="2320" width="11.28515625" style="24" bestFit="1" customWidth="1"/>
    <col min="2321" max="2559" width="9.140625" style="24"/>
    <col min="2560" max="2560" width="5.140625" style="24" customWidth="1"/>
    <col min="2561" max="2561" width="37.28515625" style="24" customWidth="1"/>
    <col min="2562" max="2562" width="15.28515625" style="24" customWidth="1"/>
    <col min="2563" max="2563" width="16" style="24" customWidth="1"/>
    <col min="2564" max="2564" width="12.28515625" style="24" customWidth="1"/>
    <col min="2565" max="2565" width="15.140625" style="24" customWidth="1"/>
    <col min="2566" max="2566" width="13.5703125" style="24" customWidth="1"/>
    <col min="2567" max="2568" width="14.140625" style="24" customWidth="1"/>
    <col min="2569" max="2569" width="11.42578125" style="24" customWidth="1"/>
    <col min="2570" max="2570" width="14.28515625" style="24" customWidth="1"/>
    <col min="2571" max="2571" width="14.42578125" style="24" customWidth="1"/>
    <col min="2572" max="2572" width="11.5703125" style="24" customWidth="1"/>
    <col min="2573" max="2573" width="9.140625" style="24"/>
    <col min="2574" max="2574" width="14.28515625" style="24" customWidth="1"/>
    <col min="2575" max="2575" width="12.85546875" style="24" bestFit="1" customWidth="1"/>
    <col min="2576" max="2576" width="11.28515625" style="24" bestFit="1" customWidth="1"/>
    <col min="2577" max="2815" width="9.140625" style="24"/>
    <col min="2816" max="2816" width="5.140625" style="24" customWidth="1"/>
    <col min="2817" max="2817" width="37.28515625" style="24" customWidth="1"/>
    <col min="2818" max="2818" width="15.28515625" style="24" customWidth="1"/>
    <col min="2819" max="2819" width="16" style="24" customWidth="1"/>
    <col min="2820" max="2820" width="12.28515625" style="24" customWidth="1"/>
    <col min="2821" max="2821" width="15.140625" style="24" customWidth="1"/>
    <col min="2822" max="2822" width="13.5703125" style="24" customWidth="1"/>
    <col min="2823" max="2824" width="14.140625" style="24" customWidth="1"/>
    <col min="2825" max="2825" width="11.42578125" style="24" customWidth="1"/>
    <col min="2826" max="2826" width="14.28515625" style="24" customWidth="1"/>
    <col min="2827" max="2827" width="14.42578125" style="24" customWidth="1"/>
    <col min="2828" max="2828" width="11.5703125" style="24" customWidth="1"/>
    <col min="2829" max="2829" width="9.140625" style="24"/>
    <col min="2830" max="2830" width="14.28515625" style="24" customWidth="1"/>
    <col min="2831" max="2831" width="12.85546875" style="24" bestFit="1" customWidth="1"/>
    <col min="2832" max="2832" width="11.28515625" style="24" bestFit="1" customWidth="1"/>
    <col min="2833" max="3071" width="9.140625" style="24"/>
    <col min="3072" max="3072" width="5.140625" style="24" customWidth="1"/>
    <col min="3073" max="3073" width="37.28515625" style="24" customWidth="1"/>
    <col min="3074" max="3074" width="15.28515625" style="24" customWidth="1"/>
    <col min="3075" max="3075" width="16" style="24" customWidth="1"/>
    <col min="3076" max="3076" width="12.28515625" style="24" customWidth="1"/>
    <col min="3077" max="3077" width="15.140625" style="24" customWidth="1"/>
    <col min="3078" max="3078" width="13.5703125" style="24" customWidth="1"/>
    <col min="3079" max="3080" width="14.140625" style="24" customWidth="1"/>
    <col min="3081" max="3081" width="11.42578125" style="24" customWidth="1"/>
    <col min="3082" max="3082" width="14.28515625" style="24" customWidth="1"/>
    <col min="3083" max="3083" width="14.42578125" style="24" customWidth="1"/>
    <col min="3084" max="3084" width="11.5703125" style="24" customWidth="1"/>
    <col min="3085" max="3085" width="9.140625" style="24"/>
    <col min="3086" max="3086" width="14.28515625" style="24" customWidth="1"/>
    <col min="3087" max="3087" width="12.85546875" style="24" bestFit="1" customWidth="1"/>
    <col min="3088" max="3088" width="11.28515625" style="24" bestFit="1" customWidth="1"/>
    <col min="3089" max="3327" width="9.140625" style="24"/>
    <col min="3328" max="3328" width="5.140625" style="24" customWidth="1"/>
    <col min="3329" max="3329" width="37.28515625" style="24" customWidth="1"/>
    <col min="3330" max="3330" width="15.28515625" style="24" customWidth="1"/>
    <col min="3331" max="3331" width="16" style="24" customWidth="1"/>
    <col min="3332" max="3332" width="12.28515625" style="24" customWidth="1"/>
    <col min="3333" max="3333" width="15.140625" style="24" customWidth="1"/>
    <col min="3334" max="3334" width="13.5703125" style="24" customWidth="1"/>
    <col min="3335" max="3336" width="14.140625" style="24" customWidth="1"/>
    <col min="3337" max="3337" width="11.42578125" style="24" customWidth="1"/>
    <col min="3338" max="3338" width="14.28515625" style="24" customWidth="1"/>
    <col min="3339" max="3339" width="14.42578125" style="24" customWidth="1"/>
    <col min="3340" max="3340" width="11.5703125" style="24" customWidth="1"/>
    <col min="3341" max="3341" width="9.140625" style="24"/>
    <col min="3342" max="3342" width="14.28515625" style="24" customWidth="1"/>
    <col min="3343" max="3343" width="12.85546875" style="24" bestFit="1" customWidth="1"/>
    <col min="3344" max="3344" width="11.28515625" style="24" bestFit="1" customWidth="1"/>
    <col min="3345" max="3583" width="9.140625" style="24"/>
    <col min="3584" max="3584" width="5.140625" style="24" customWidth="1"/>
    <col min="3585" max="3585" width="37.28515625" style="24" customWidth="1"/>
    <col min="3586" max="3586" width="15.28515625" style="24" customWidth="1"/>
    <col min="3587" max="3587" width="16" style="24" customWidth="1"/>
    <col min="3588" max="3588" width="12.28515625" style="24" customWidth="1"/>
    <col min="3589" max="3589" width="15.140625" style="24" customWidth="1"/>
    <col min="3590" max="3590" width="13.5703125" style="24" customWidth="1"/>
    <col min="3591" max="3592" width="14.140625" style="24" customWidth="1"/>
    <col min="3593" max="3593" width="11.42578125" style="24" customWidth="1"/>
    <col min="3594" max="3594" width="14.28515625" style="24" customWidth="1"/>
    <col min="3595" max="3595" width="14.42578125" style="24" customWidth="1"/>
    <col min="3596" max="3596" width="11.5703125" style="24" customWidth="1"/>
    <col min="3597" max="3597" width="9.140625" style="24"/>
    <col min="3598" max="3598" width="14.28515625" style="24" customWidth="1"/>
    <col min="3599" max="3599" width="12.85546875" style="24" bestFit="1" customWidth="1"/>
    <col min="3600" max="3600" width="11.28515625" style="24" bestFit="1" customWidth="1"/>
    <col min="3601" max="3839" width="9.140625" style="24"/>
    <col min="3840" max="3840" width="5.140625" style="24" customWidth="1"/>
    <col min="3841" max="3841" width="37.28515625" style="24" customWidth="1"/>
    <col min="3842" max="3842" width="15.28515625" style="24" customWidth="1"/>
    <col min="3843" max="3843" width="16" style="24" customWidth="1"/>
    <col min="3844" max="3844" width="12.28515625" style="24" customWidth="1"/>
    <col min="3845" max="3845" width="15.140625" style="24" customWidth="1"/>
    <col min="3846" max="3846" width="13.5703125" style="24" customWidth="1"/>
    <col min="3847" max="3848" width="14.140625" style="24" customWidth="1"/>
    <col min="3849" max="3849" width="11.42578125" style="24" customWidth="1"/>
    <col min="3850" max="3850" width="14.28515625" style="24" customWidth="1"/>
    <col min="3851" max="3851" width="14.42578125" style="24" customWidth="1"/>
    <col min="3852" max="3852" width="11.5703125" style="24" customWidth="1"/>
    <col min="3853" max="3853" width="9.140625" style="24"/>
    <col min="3854" max="3854" width="14.28515625" style="24" customWidth="1"/>
    <col min="3855" max="3855" width="12.85546875" style="24" bestFit="1" customWidth="1"/>
    <col min="3856" max="3856" width="11.28515625" style="24" bestFit="1" customWidth="1"/>
    <col min="3857" max="4095" width="9.140625" style="24"/>
    <col min="4096" max="4096" width="5.140625" style="24" customWidth="1"/>
    <col min="4097" max="4097" width="37.28515625" style="24" customWidth="1"/>
    <col min="4098" max="4098" width="15.28515625" style="24" customWidth="1"/>
    <col min="4099" max="4099" width="16" style="24" customWidth="1"/>
    <col min="4100" max="4100" width="12.28515625" style="24" customWidth="1"/>
    <col min="4101" max="4101" width="15.140625" style="24" customWidth="1"/>
    <col min="4102" max="4102" width="13.5703125" style="24" customWidth="1"/>
    <col min="4103" max="4104" width="14.140625" style="24" customWidth="1"/>
    <col min="4105" max="4105" width="11.42578125" style="24" customWidth="1"/>
    <col min="4106" max="4106" width="14.28515625" style="24" customWidth="1"/>
    <col min="4107" max="4107" width="14.42578125" style="24" customWidth="1"/>
    <col min="4108" max="4108" width="11.5703125" style="24" customWidth="1"/>
    <col min="4109" max="4109" width="9.140625" style="24"/>
    <col min="4110" max="4110" width="14.28515625" style="24" customWidth="1"/>
    <col min="4111" max="4111" width="12.85546875" style="24" bestFit="1" customWidth="1"/>
    <col min="4112" max="4112" width="11.28515625" style="24" bestFit="1" customWidth="1"/>
    <col min="4113" max="4351" width="9.140625" style="24"/>
    <col min="4352" max="4352" width="5.140625" style="24" customWidth="1"/>
    <col min="4353" max="4353" width="37.28515625" style="24" customWidth="1"/>
    <col min="4354" max="4354" width="15.28515625" style="24" customWidth="1"/>
    <col min="4355" max="4355" width="16" style="24" customWidth="1"/>
    <col min="4356" max="4356" width="12.28515625" style="24" customWidth="1"/>
    <col min="4357" max="4357" width="15.140625" style="24" customWidth="1"/>
    <col min="4358" max="4358" width="13.5703125" style="24" customWidth="1"/>
    <col min="4359" max="4360" width="14.140625" style="24" customWidth="1"/>
    <col min="4361" max="4361" width="11.42578125" style="24" customWidth="1"/>
    <col min="4362" max="4362" width="14.28515625" style="24" customWidth="1"/>
    <col min="4363" max="4363" width="14.42578125" style="24" customWidth="1"/>
    <col min="4364" max="4364" width="11.5703125" style="24" customWidth="1"/>
    <col min="4365" max="4365" width="9.140625" style="24"/>
    <col min="4366" max="4366" width="14.28515625" style="24" customWidth="1"/>
    <col min="4367" max="4367" width="12.85546875" style="24" bestFit="1" customWidth="1"/>
    <col min="4368" max="4368" width="11.28515625" style="24" bestFit="1" customWidth="1"/>
    <col min="4369" max="4607" width="9.140625" style="24"/>
    <col min="4608" max="4608" width="5.140625" style="24" customWidth="1"/>
    <col min="4609" max="4609" width="37.28515625" style="24" customWidth="1"/>
    <col min="4610" max="4610" width="15.28515625" style="24" customWidth="1"/>
    <col min="4611" max="4611" width="16" style="24" customWidth="1"/>
    <col min="4612" max="4612" width="12.28515625" style="24" customWidth="1"/>
    <col min="4613" max="4613" width="15.140625" style="24" customWidth="1"/>
    <col min="4614" max="4614" width="13.5703125" style="24" customWidth="1"/>
    <col min="4615" max="4616" width="14.140625" style="24" customWidth="1"/>
    <col min="4617" max="4617" width="11.42578125" style="24" customWidth="1"/>
    <col min="4618" max="4618" width="14.28515625" style="24" customWidth="1"/>
    <col min="4619" max="4619" width="14.42578125" style="24" customWidth="1"/>
    <col min="4620" max="4620" width="11.5703125" style="24" customWidth="1"/>
    <col min="4621" max="4621" width="9.140625" style="24"/>
    <col min="4622" max="4622" width="14.28515625" style="24" customWidth="1"/>
    <col min="4623" max="4623" width="12.85546875" style="24" bestFit="1" customWidth="1"/>
    <col min="4624" max="4624" width="11.28515625" style="24" bestFit="1" customWidth="1"/>
    <col min="4625" max="4863" width="9.140625" style="24"/>
    <col min="4864" max="4864" width="5.140625" style="24" customWidth="1"/>
    <col min="4865" max="4865" width="37.28515625" style="24" customWidth="1"/>
    <col min="4866" max="4866" width="15.28515625" style="24" customWidth="1"/>
    <col min="4867" max="4867" width="16" style="24" customWidth="1"/>
    <col min="4868" max="4868" width="12.28515625" style="24" customWidth="1"/>
    <col min="4869" max="4869" width="15.140625" style="24" customWidth="1"/>
    <col min="4870" max="4870" width="13.5703125" style="24" customWidth="1"/>
    <col min="4871" max="4872" width="14.140625" style="24" customWidth="1"/>
    <col min="4873" max="4873" width="11.42578125" style="24" customWidth="1"/>
    <col min="4874" max="4874" width="14.28515625" style="24" customWidth="1"/>
    <col min="4875" max="4875" width="14.42578125" style="24" customWidth="1"/>
    <col min="4876" max="4876" width="11.5703125" style="24" customWidth="1"/>
    <col min="4877" max="4877" width="9.140625" style="24"/>
    <col min="4878" max="4878" width="14.28515625" style="24" customWidth="1"/>
    <col min="4879" max="4879" width="12.85546875" style="24" bestFit="1" customWidth="1"/>
    <col min="4880" max="4880" width="11.28515625" style="24" bestFit="1" customWidth="1"/>
    <col min="4881" max="5119" width="9.140625" style="24"/>
    <col min="5120" max="5120" width="5.140625" style="24" customWidth="1"/>
    <col min="5121" max="5121" width="37.28515625" style="24" customWidth="1"/>
    <col min="5122" max="5122" width="15.28515625" style="24" customWidth="1"/>
    <col min="5123" max="5123" width="16" style="24" customWidth="1"/>
    <col min="5124" max="5124" width="12.28515625" style="24" customWidth="1"/>
    <col min="5125" max="5125" width="15.140625" style="24" customWidth="1"/>
    <col min="5126" max="5126" width="13.5703125" style="24" customWidth="1"/>
    <col min="5127" max="5128" width="14.140625" style="24" customWidth="1"/>
    <col min="5129" max="5129" width="11.42578125" style="24" customWidth="1"/>
    <col min="5130" max="5130" width="14.28515625" style="24" customWidth="1"/>
    <col min="5131" max="5131" width="14.42578125" style="24" customWidth="1"/>
    <col min="5132" max="5132" width="11.5703125" style="24" customWidth="1"/>
    <col min="5133" max="5133" width="9.140625" style="24"/>
    <col min="5134" max="5134" width="14.28515625" style="24" customWidth="1"/>
    <col min="5135" max="5135" width="12.85546875" style="24" bestFit="1" customWidth="1"/>
    <col min="5136" max="5136" width="11.28515625" style="24" bestFit="1" customWidth="1"/>
    <col min="5137" max="5375" width="9.140625" style="24"/>
    <col min="5376" max="5376" width="5.140625" style="24" customWidth="1"/>
    <col min="5377" max="5377" width="37.28515625" style="24" customWidth="1"/>
    <col min="5378" max="5378" width="15.28515625" style="24" customWidth="1"/>
    <col min="5379" max="5379" width="16" style="24" customWidth="1"/>
    <col min="5380" max="5380" width="12.28515625" style="24" customWidth="1"/>
    <col min="5381" max="5381" width="15.140625" style="24" customWidth="1"/>
    <col min="5382" max="5382" width="13.5703125" style="24" customWidth="1"/>
    <col min="5383" max="5384" width="14.140625" style="24" customWidth="1"/>
    <col min="5385" max="5385" width="11.42578125" style="24" customWidth="1"/>
    <col min="5386" max="5386" width="14.28515625" style="24" customWidth="1"/>
    <col min="5387" max="5387" width="14.42578125" style="24" customWidth="1"/>
    <col min="5388" max="5388" width="11.5703125" style="24" customWidth="1"/>
    <col min="5389" max="5389" width="9.140625" style="24"/>
    <col min="5390" max="5390" width="14.28515625" style="24" customWidth="1"/>
    <col min="5391" max="5391" width="12.85546875" style="24" bestFit="1" customWidth="1"/>
    <col min="5392" max="5392" width="11.28515625" style="24" bestFit="1" customWidth="1"/>
    <col min="5393" max="5631" width="9.140625" style="24"/>
    <col min="5632" max="5632" width="5.140625" style="24" customWidth="1"/>
    <col min="5633" max="5633" width="37.28515625" style="24" customWidth="1"/>
    <col min="5634" max="5634" width="15.28515625" style="24" customWidth="1"/>
    <col min="5635" max="5635" width="16" style="24" customWidth="1"/>
    <col min="5636" max="5636" width="12.28515625" style="24" customWidth="1"/>
    <col min="5637" max="5637" width="15.140625" style="24" customWidth="1"/>
    <col min="5638" max="5638" width="13.5703125" style="24" customWidth="1"/>
    <col min="5639" max="5640" width="14.140625" style="24" customWidth="1"/>
    <col min="5641" max="5641" width="11.42578125" style="24" customWidth="1"/>
    <col min="5642" max="5642" width="14.28515625" style="24" customWidth="1"/>
    <col min="5643" max="5643" width="14.42578125" style="24" customWidth="1"/>
    <col min="5644" max="5644" width="11.5703125" style="24" customWidth="1"/>
    <col min="5645" max="5645" width="9.140625" style="24"/>
    <col min="5646" max="5646" width="14.28515625" style="24" customWidth="1"/>
    <col min="5647" max="5647" width="12.85546875" style="24" bestFit="1" customWidth="1"/>
    <col min="5648" max="5648" width="11.28515625" style="24" bestFit="1" customWidth="1"/>
    <col min="5649" max="5887" width="9.140625" style="24"/>
    <col min="5888" max="5888" width="5.140625" style="24" customWidth="1"/>
    <col min="5889" max="5889" width="37.28515625" style="24" customWidth="1"/>
    <col min="5890" max="5890" width="15.28515625" style="24" customWidth="1"/>
    <col min="5891" max="5891" width="16" style="24" customWidth="1"/>
    <col min="5892" max="5892" width="12.28515625" style="24" customWidth="1"/>
    <col min="5893" max="5893" width="15.140625" style="24" customWidth="1"/>
    <col min="5894" max="5894" width="13.5703125" style="24" customWidth="1"/>
    <col min="5895" max="5896" width="14.140625" style="24" customWidth="1"/>
    <col min="5897" max="5897" width="11.42578125" style="24" customWidth="1"/>
    <col min="5898" max="5898" width="14.28515625" style="24" customWidth="1"/>
    <col min="5899" max="5899" width="14.42578125" style="24" customWidth="1"/>
    <col min="5900" max="5900" width="11.5703125" style="24" customWidth="1"/>
    <col min="5901" max="5901" width="9.140625" style="24"/>
    <col min="5902" max="5902" width="14.28515625" style="24" customWidth="1"/>
    <col min="5903" max="5903" width="12.85546875" style="24" bestFit="1" customWidth="1"/>
    <col min="5904" max="5904" width="11.28515625" style="24" bestFit="1" customWidth="1"/>
    <col min="5905" max="6143" width="9.140625" style="24"/>
    <col min="6144" max="6144" width="5.140625" style="24" customWidth="1"/>
    <col min="6145" max="6145" width="37.28515625" style="24" customWidth="1"/>
    <col min="6146" max="6146" width="15.28515625" style="24" customWidth="1"/>
    <col min="6147" max="6147" width="16" style="24" customWidth="1"/>
    <col min="6148" max="6148" width="12.28515625" style="24" customWidth="1"/>
    <col min="6149" max="6149" width="15.140625" style="24" customWidth="1"/>
    <col min="6150" max="6150" width="13.5703125" style="24" customWidth="1"/>
    <col min="6151" max="6152" width="14.140625" style="24" customWidth="1"/>
    <col min="6153" max="6153" width="11.42578125" style="24" customWidth="1"/>
    <col min="6154" max="6154" width="14.28515625" style="24" customWidth="1"/>
    <col min="6155" max="6155" width="14.42578125" style="24" customWidth="1"/>
    <col min="6156" max="6156" width="11.5703125" style="24" customWidth="1"/>
    <col min="6157" max="6157" width="9.140625" style="24"/>
    <col min="6158" max="6158" width="14.28515625" style="24" customWidth="1"/>
    <col min="6159" max="6159" width="12.85546875" style="24" bestFit="1" customWidth="1"/>
    <col min="6160" max="6160" width="11.28515625" style="24" bestFit="1" customWidth="1"/>
    <col min="6161" max="6399" width="9.140625" style="24"/>
    <col min="6400" max="6400" width="5.140625" style="24" customWidth="1"/>
    <col min="6401" max="6401" width="37.28515625" style="24" customWidth="1"/>
    <col min="6402" max="6402" width="15.28515625" style="24" customWidth="1"/>
    <col min="6403" max="6403" width="16" style="24" customWidth="1"/>
    <col min="6404" max="6404" width="12.28515625" style="24" customWidth="1"/>
    <col min="6405" max="6405" width="15.140625" style="24" customWidth="1"/>
    <col min="6406" max="6406" width="13.5703125" style="24" customWidth="1"/>
    <col min="6407" max="6408" width="14.140625" style="24" customWidth="1"/>
    <col min="6409" max="6409" width="11.42578125" style="24" customWidth="1"/>
    <col min="6410" max="6410" width="14.28515625" style="24" customWidth="1"/>
    <col min="6411" max="6411" width="14.42578125" style="24" customWidth="1"/>
    <col min="6412" max="6412" width="11.5703125" style="24" customWidth="1"/>
    <col min="6413" max="6413" width="9.140625" style="24"/>
    <col min="6414" max="6414" width="14.28515625" style="24" customWidth="1"/>
    <col min="6415" max="6415" width="12.85546875" style="24" bestFit="1" customWidth="1"/>
    <col min="6416" max="6416" width="11.28515625" style="24" bestFit="1" customWidth="1"/>
    <col min="6417" max="6655" width="9.140625" style="24"/>
    <col min="6656" max="6656" width="5.140625" style="24" customWidth="1"/>
    <col min="6657" max="6657" width="37.28515625" style="24" customWidth="1"/>
    <col min="6658" max="6658" width="15.28515625" style="24" customWidth="1"/>
    <col min="6659" max="6659" width="16" style="24" customWidth="1"/>
    <col min="6660" max="6660" width="12.28515625" style="24" customWidth="1"/>
    <col min="6661" max="6661" width="15.140625" style="24" customWidth="1"/>
    <col min="6662" max="6662" width="13.5703125" style="24" customWidth="1"/>
    <col min="6663" max="6664" width="14.140625" style="24" customWidth="1"/>
    <col min="6665" max="6665" width="11.42578125" style="24" customWidth="1"/>
    <col min="6666" max="6666" width="14.28515625" style="24" customWidth="1"/>
    <col min="6667" max="6667" width="14.42578125" style="24" customWidth="1"/>
    <col min="6668" max="6668" width="11.5703125" style="24" customWidth="1"/>
    <col min="6669" max="6669" width="9.140625" style="24"/>
    <col min="6670" max="6670" width="14.28515625" style="24" customWidth="1"/>
    <col min="6671" max="6671" width="12.85546875" style="24" bestFit="1" customWidth="1"/>
    <col min="6672" max="6672" width="11.28515625" style="24" bestFit="1" customWidth="1"/>
    <col min="6673" max="6911" width="9.140625" style="24"/>
    <col min="6912" max="6912" width="5.140625" style="24" customWidth="1"/>
    <col min="6913" max="6913" width="37.28515625" style="24" customWidth="1"/>
    <col min="6914" max="6914" width="15.28515625" style="24" customWidth="1"/>
    <col min="6915" max="6915" width="16" style="24" customWidth="1"/>
    <col min="6916" max="6916" width="12.28515625" style="24" customWidth="1"/>
    <col min="6917" max="6917" width="15.140625" style="24" customWidth="1"/>
    <col min="6918" max="6918" width="13.5703125" style="24" customWidth="1"/>
    <col min="6919" max="6920" width="14.140625" style="24" customWidth="1"/>
    <col min="6921" max="6921" width="11.42578125" style="24" customWidth="1"/>
    <col min="6922" max="6922" width="14.28515625" style="24" customWidth="1"/>
    <col min="6923" max="6923" width="14.42578125" style="24" customWidth="1"/>
    <col min="6924" max="6924" width="11.5703125" style="24" customWidth="1"/>
    <col min="6925" max="6925" width="9.140625" style="24"/>
    <col min="6926" max="6926" width="14.28515625" style="24" customWidth="1"/>
    <col min="6927" max="6927" width="12.85546875" style="24" bestFit="1" customWidth="1"/>
    <col min="6928" max="6928" width="11.28515625" style="24" bestFit="1" customWidth="1"/>
    <col min="6929" max="7167" width="9.140625" style="24"/>
    <col min="7168" max="7168" width="5.140625" style="24" customWidth="1"/>
    <col min="7169" max="7169" width="37.28515625" style="24" customWidth="1"/>
    <col min="7170" max="7170" width="15.28515625" style="24" customWidth="1"/>
    <col min="7171" max="7171" width="16" style="24" customWidth="1"/>
    <col min="7172" max="7172" width="12.28515625" style="24" customWidth="1"/>
    <col min="7173" max="7173" width="15.140625" style="24" customWidth="1"/>
    <col min="7174" max="7174" width="13.5703125" style="24" customWidth="1"/>
    <col min="7175" max="7176" width="14.140625" style="24" customWidth="1"/>
    <col min="7177" max="7177" width="11.42578125" style="24" customWidth="1"/>
    <col min="7178" max="7178" width="14.28515625" style="24" customWidth="1"/>
    <col min="7179" max="7179" width="14.42578125" style="24" customWidth="1"/>
    <col min="7180" max="7180" width="11.5703125" style="24" customWidth="1"/>
    <col min="7181" max="7181" width="9.140625" style="24"/>
    <col min="7182" max="7182" width="14.28515625" style="24" customWidth="1"/>
    <col min="7183" max="7183" width="12.85546875" style="24" bestFit="1" customWidth="1"/>
    <col min="7184" max="7184" width="11.28515625" style="24" bestFit="1" customWidth="1"/>
    <col min="7185" max="7423" width="9.140625" style="24"/>
    <col min="7424" max="7424" width="5.140625" style="24" customWidth="1"/>
    <col min="7425" max="7425" width="37.28515625" style="24" customWidth="1"/>
    <col min="7426" max="7426" width="15.28515625" style="24" customWidth="1"/>
    <col min="7427" max="7427" width="16" style="24" customWidth="1"/>
    <col min="7428" max="7428" width="12.28515625" style="24" customWidth="1"/>
    <col min="7429" max="7429" width="15.140625" style="24" customWidth="1"/>
    <col min="7430" max="7430" width="13.5703125" style="24" customWidth="1"/>
    <col min="7431" max="7432" width="14.140625" style="24" customWidth="1"/>
    <col min="7433" max="7433" width="11.42578125" style="24" customWidth="1"/>
    <col min="7434" max="7434" width="14.28515625" style="24" customWidth="1"/>
    <col min="7435" max="7435" width="14.42578125" style="24" customWidth="1"/>
    <col min="7436" max="7436" width="11.5703125" style="24" customWidth="1"/>
    <col min="7437" max="7437" width="9.140625" style="24"/>
    <col min="7438" max="7438" width="14.28515625" style="24" customWidth="1"/>
    <col min="7439" max="7439" width="12.85546875" style="24" bestFit="1" customWidth="1"/>
    <col min="7440" max="7440" width="11.28515625" style="24" bestFit="1" customWidth="1"/>
    <col min="7441" max="7679" width="9.140625" style="24"/>
    <col min="7680" max="7680" width="5.140625" style="24" customWidth="1"/>
    <col min="7681" max="7681" width="37.28515625" style="24" customWidth="1"/>
    <col min="7682" max="7682" width="15.28515625" style="24" customWidth="1"/>
    <col min="7683" max="7683" width="16" style="24" customWidth="1"/>
    <col min="7684" max="7684" width="12.28515625" style="24" customWidth="1"/>
    <col min="7685" max="7685" width="15.140625" style="24" customWidth="1"/>
    <col min="7686" max="7686" width="13.5703125" style="24" customWidth="1"/>
    <col min="7687" max="7688" width="14.140625" style="24" customWidth="1"/>
    <col min="7689" max="7689" width="11.42578125" style="24" customWidth="1"/>
    <col min="7690" max="7690" width="14.28515625" style="24" customWidth="1"/>
    <col min="7691" max="7691" width="14.42578125" style="24" customWidth="1"/>
    <col min="7692" max="7692" width="11.5703125" style="24" customWidth="1"/>
    <col min="7693" max="7693" width="9.140625" style="24"/>
    <col min="7694" max="7694" width="14.28515625" style="24" customWidth="1"/>
    <col min="7695" max="7695" width="12.85546875" style="24" bestFit="1" customWidth="1"/>
    <col min="7696" max="7696" width="11.28515625" style="24" bestFit="1" customWidth="1"/>
    <col min="7697" max="7935" width="9.140625" style="24"/>
    <col min="7936" max="7936" width="5.140625" style="24" customWidth="1"/>
    <col min="7937" max="7937" width="37.28515625" style="24" customWidth="1"/>
    <col min="7938" max="7938" width="15.28515625" style="24" customWidth="1"/>
    <col min="7939" max="7939" width="16" style="24" customWidth="1"/>
    <col min="7940" max="7940" width="12.28515625" style="24" customWidth="1"/>
    <col min="7941" max="7941" width="15.140625" style="24" customWidth="1"/>
    <col min="7942" max="7942" width="13.5703125" style="24" customWidth="1"/>
    <col min="7943" max="7944" width="14.140625" style="24" customWidth="1"/>
    <col min="7945" max="7945" width="11.42578125" style="24" customWidth="1"/>
    <col min="7946" max="7946" width="14.28515625" style="24" customWidth="1"/>
    <col min="7947" max="7947" width="14.42578125" style="24" customWidth="1"/>
    <col min="7948" max="7948" width="11.5703125" style="24" customWidth="1"/>
    <col min="7949" max="7949" width="9.140625" style="24"/>
    <col min="7950" max="7950" width="14.28515625" style="24" customWidth="1"/>
    <col min="7951" max="7951" width="12.85546875" style="24" bestFit="1" customWidth="1"/>
    <col min="7952" max="7952" width="11.28515625" style="24" bestFit="1" customWidth="1"/>
    <col min="7953" max="8191" width="9.140625" style="24"/>
    <col min="8192" max="8192" width="5.140625" style="24" customWidth="1"/>
    <col min="8193" max="8193" width="37.28515625" style="24" customWidth="1"/>
    <col min="8194" max="8194" width="15.28515625" style="24" customWidth="1"/>
    <col min="8195" max="8195" width="16" style="24" customWidth="1"/>
    <col min="8196" max="8196" width="12.28515625" style="24" customWidth="1"/>
    <col min="8197" max="8197" width="15.140625" style="24" customWidth="1"/>
    <col min="8198" max="8198" width="13.5703125" style="24" customWidth="1"/>
    <col min="8199" max="8200" width="14.140625" style="24" customWidth="1"/>
    <col min="8201" max="8201" width="11.42578125" style="24" customWidth="1"/>
    <col min="8202" max="8202" width="14.28515625" style="24" customWidth="1"/>
    <col min="8203" max="8203" width="14.42578125" style="24" customWidth="1"/>
    <col min="8204" max="8204" width="11.5703125" style="24" customWidth="1"/>
    <col min="8205" max="8205" width="9.140625" style="24"/>
    <col min="8206" max="8206" width="14.28515625" style="24" customWidth="1"/>
    <col min="8207" max="8207" width="12.85546875" style="24" bestFit="1" customWidth="1"/>
    <col min="8208" max="8208" width="11.28515625" style="24" bestFit="1" customWidth="1"/>
    <col min="8209" max="8447" width="9.140625" style="24"/>
    <col min="8448" max="8448" width="5.140625" style="24" customWidth="1"/>
    <col min="8449" max="8449" width="37.28515625" style="24" customWidth="1"/>
    <col min="8450" max="8450" width="15.28515625" style="24" customWidth="1"/>
    <col min="8451" max="8451" width="16" style="24" customWidth="1"/>
    <col min="8452" max="8452" width="12.28515625" style="24" customWidth="1"/>
    <col min="8453" max="8453" width="15.140625" style="24" customWidth="1"/>
    <col min="8454" max="8454" width="13.5703125" style="24" customWidth="1"/>
    <col min="8455" max="8456" width="14.140625" style="24" customWidth="1"/>
    <col min="8457" max="8457" width="11.42578125" style="24" customWidth="1"/>
    <col min="8458" max="8458" width="14.28515625" style="24" customWidth="1"/>
    <col min="8459" max="8459" width="14.42578125" style="24" customWidth="1"/>
    <col min="8460" max="8460" width="11.5703125" style="24" customWidth="1"/>
    <col min="8461" max="8461" width="9.140625" style="24"/>
    <col min="8462" max="8462" width="14.28515625" style="24" customWidth="1"/>
    <col min="8463" max="8463" width="12.85546875" style="24" bestFit="1" customWidth="1"/>
    <col min="8464" max="8464" width="11.28515625" style="24" bestFit="1" customWidth="1"/>
    <col min="8465" max="8703" width="9.140625" style="24"/>
    <col min="8704" max="8704" width="5.140625" style="24" customWidth="1"/>
    <col min="8705" max="8705" width="37.28515625" style="24" customWidth="1"/>
    <col min="8706" max="8706" width="15.28515625" style="24" customWidth="1"/>
    <col min="8707" max="8707" width="16" style="24" customWidth="1"/>
    <col min="8708" max="8708" width="12.28515625" style="24" customWidth="1"/>
    <col min="8709" max="8709" width="15.140625" style="24" customWidth="1"/>
    <col min="8710" max="8710" width="13.5703125" style="24" customWidth="1"/>
    <col min="8711" max="8712" width="14.140625" style="24" customWidth="1"/>
    <col min="8713" max="8713" width="11.42578125" style="24" customWidth="1"/>
    <col min="8714" max="8714" width="14.28515625" style="24" customWidth="1"/>
    <col min="8715" max="8715" width="14.42578125" style="24" customWidth="1"/>
    <col min="8716" max="8716" width="11.5703125" style="24" customWidth="1"/>
    <col min="8717" max="8717" width="9.140625" style="24"/>
    <col min="8718" max="8718" width="14.28515625" style="24" customWidth="1"/>
    <col min="8719" max="8719" width="12.85546875" style="24" bestFit="1" customWidth="1"/>
    <col min="8720" max="8720" width="11.28515625" style="24" bestFit="1" customWidth="1"/>
    <col min="8721" max="8959" width="9.140625" style="24"/>
    <col min="8960" max="8960" width="5.140625" style="24" customWidth="1"/>
    <col min="8961" max="8961" width="37.28515625" style="24" customWidth="1"/>
    <col min="8962" max="8962" width="15.28515625" style="24" customWidth="1"/>
    <col min="8963" max="8963" width="16" style="24" customWidth="1"/>
    <col min="8964" max="8964" width="12.28515625" style="24" customWidth="1"/>
    <col min="8965" max="8965" width="15.140625" style="24" customWidth="1"/>
    <col min="8966" max="8966" width="13.5703125" style="24" customWidth="1"/>
    <col min="8967" max="8968" width="14.140625" style="24" customWidth="1"/>
    <col min="8969" max="8969" width="11.42578125" style="24" customWidth="1"/>
    <col min="8970" max="8970" width="14.28515625" style="24" customWidth="1"/>
    <col min="8971" max="8971" width="14.42578125" style="24" customWidth="1"/>
    <col min="8972" max="8972" width="11.5703125" style="24" customWidth="1"/>
    <col min="8973" max="8973" width="9.140625" style="24"/>
    <col min="8974" max="8974" width="14.28515625" style="24" customWidth="1"/>
    <col min="8975" max="8975" width="12.85546875" style="24" bestFit="1" customWidth="1"/>
    <col min="8976" max="8976" width="11.28515625" style="24" bestFit="1" customWidth="1"/>
    <col min="8977" max="9215" width="9.140625" style="24"/>
    <col min="9216" max="9216" width="5.140625" style="24" customWidth="1"/>
    <col min="9217" max="9217" width="37.28515625" style="24" customWidth="1"/>
    <col min="9218" max="9218" width="15.28515625" style="24" customWidth="1"/>
    <col min="9219" max="9219" width="16" style="24" customWidth="1"/>
    <col min="9220" max="9220" width="12.28515625" style="24" customWidth="1"/>
    <col min="9221" max="9221" width="15.140625" style="24" customWidth="1"/>
    <col min="9222" max="9222" width="13.5703125" style="24" customWidth="1"/>
    <col min="9223" max="9224" width="14.140625" style="24" customWidth="1"/>
    <col min="9225" max="9225" width="11.42578125" style="24" customWidth="1"/>
    <col min="9226" max="9226" width="14.28515625" style="24" customWidth="1"/>
    <col min="9227" max="9227" width="14.42578125" style="24" customWidth="1"/>
    <col min="9228" max="9228" width="11.5703125" style="24" customWidth="1"/>
    <col min="9229" max="9229" width="9.140625" style="24"/>
    <col min="9230" max="9230" width="14.28515625" style="24" customWidth="1"/>
    <col min="9231" max="9231" width="12.85546875" style="24" bestFit="1" customWidth="1"/>
    <col min="9232" max="9232" width="11.28515625" style="24" bestFit="1" customWidth="1"/>
    <col min="9233" max="9471" width="9.140625" style="24"/>
    <col min="9472" max="9472" width="5.140625" style="24" customWidth="1"/>
    <col min="9473" max="9473" width="37.28515625" style="24" customWidth="1"/>
    <col min="9474" max="9474" width="15.28515625" style="24" customWidth="1"/>
    <col min="9475" max="9475" width="16" style="24" customWidth="1"/>
    <col min="9476" max="9476" width="12.28515625" style="24" customWidth="1"/>
    <col min="9477" max="9477" width="15.140625" style="24" customWidth="1"/>
    <col min="9478" max="9478" width="13.5703125" style="24" customWidth="1"/>
    <col min="9479" max="9480" width="14.140625" style="24" customWidth="1"/>
    <col min="9481" max="9481" width="11.42578125" style="24" customWidth="1"/>
    <col min="9482" max="9482" width="14.28515625" style="24" customWidth="1"/>
    <col min="9483" max="9483" width="14.42578125" style="24" customWidth="1"/>
    <col min="9484" max="9484" width="11.5703125" style="24" customWidth="1"/>
    <col min="9485" max="9485" width="9.140625" style="24"/>
    <col min="9486" max="9486" width="14.28515625" style="24" customWidth="1"/>
    <col min="9487" max="9487" width="12.85546875" style="24" bestFit="1" customWidth="1"/>
    <col min="9488" max="9488" width="11.28515625" style="24" bestFit="1" customWidth="1"/>
    <col min="9489" max="9727" width="9.140625" style="24"/>
    <col min="9728" max="9728" width="5.140625" style="24" customWidth="1"/>
    <col min="9729" max="9729" width="37.28515625" style="24" customWidth="1"/>
    <col min="9730" max="9730" width="15.28515625" style="24" customWidth="1"/>
    <col min="9731" max="9731" width="16" style="24" customWidth="1"/>
    <col min="9732" max="9732" width="12.28515625" style="24" customWidth="1"/>
    <col min="9733" max="9733" width="15.140625" style="24" customWidth="1"/>
    <col min="9734" max="9734" width="13.5703125" style="24" customWidth="1"/>
    <col min="9735" max="9736" width="14.140625" style="24" customWidth="1"/>
    <col min="9737" max="9737" width="11.42578125" style="24" customWidth="1"/>
    <col min="9738" max="9738" width="14.28515625" style="24" customWidth="1"/>
    <col min="9739" max="9739" width="14.42578125" style="24" customWidth="1"/>
    <col min="9740" max="9740" width="11.5703125" style="24" customWidth="1"/>
    <col min="9741" max="9741" width="9.140625" style="24"/>
    <col min="9742" max="9742" width="14.28515625" style="24" customWidth="1"/>
    <col min="9743" max="9743" width="12.85546875" style="24" bestFit="1" customWidth="1"/>
    <col min="9744" max="9744" width="11.28515625" style="24" bestFit="1" customWidth="1"/>
    <col min="9745" max="9983" width="9.140625" style="24"/>
    <col min="9984" max="9984" width="5.140625" style="24" customWidth="1"/>
    <col min="9985" max="9985" width="37.28515625" style="24" customWidth="1"/>
    <col min="9986" max="9986" width="15.28515625" style="24" customWidth="1"/>
    <col min="9987" max="9987" width="16" style="24" customWidth="1"/>
    <col min="9988" max="9988" width="12.28515625" style="24" customWidth="1"/>
    <col min="9989" max="9989" width="15.140625" style="24" customWidth="1"/>
    <col min="9990" max="9990" width="13.5703125" style="24" customWidth="1"/>
    <col min="9991" max="9992" width="14.140625" style="24" customWidth="1"/>
    <col min="9993" max="9993" width="11.42578125" style="24" customWidth="1"/>
    <col min="9994" max="9994" width="14.28515625" style="24" customWidth="1"/>
    <col min="9995" max="9995" width="14.42578125" style="24" customWidth="1"/>
    <col min="9996" max="9996" width="11.5703125" style="24" customWidth="1"/>
    <col min="9997" max="9997" width="9.140625" style="24"/>
    <col min="9998" max="9998" width="14.28515625" style="24" customWidth="1"/>
    <col min="9999" max="9999" width="12.85546875" style="24" bestFit="1" customWidth="1"/>
    <col min="10000" max="10000" width="11.28515625" style="24" bestFit="1" customWidth="1"/>
    <col min="10001" max="10239" width="9.140625" style="24"/>
    <col min="10240" max="10240" width="5.140625" style="24" customWidth="1"/>
    <col min="10241" max="10241" width="37.28515625" style="24" customWidth="1"/>
    <col min="10242" max="10242" width="15.28515625" style="24" customWidth="1"/>
    <col min="10243" max="10243" width="16" style="24" customWidth="1"/>
    <col min="10244" max="10244" width="12.28515625" style="24" customWidth="1"/>
    <col min="10245" max="10245" width="15.140625" style="24" customWidth="1"/>
    <col min="10246" max="10246" width="13.5703125" style="24" customWidth="1"/>
    <col min="10247" max="10248" width="14.140625" style="24" customWidth="1"/>
    <col min="10249" max="10249" width="11.42578125" style="24" customWidth="1"/>
    <col min="10250" max="10250" width="14.28515625" style="24" customWidth="1"/>
    <col min="10251" max="10251" width="14.42578125" style="24" customWidth="1"/>
    <col min="10252" max="10252" width="11.5703125" style="24" customWidth="1"/>
    <col min="10253" max="10253" width="9.140625" style="24"/>
    <col min="10254" max="10254" width="14.28515625" style="24" customWidth="1"/>
    <col min="10255" max="10255" width="12.85546875" style="24" bestFit="1" customWidth="1"/>
    <col min="10256" max="10256" width="11.28515625" style="24" bestFit="1" customWidth="1"/>
    <col min="10257" max="10495" width="9.140625" style="24"/>
    <col min="10496" max="10496" width="5.140625" style="24" customWidth="1"/>
    <col min="10497" max="10497" width="37.28515625" style="24" customWidth="1"/>
    <col min="10498" max="10498" width="15.28515625" style="24" customWidth="1"/>
    <col min="10499" max="10499" width="16" style="24" customWidth="1"/>
    <col min="10500" max="10500" width="12.28515625" style="24" customWidth="1"/>
    <col min="10501" max="10501" width="15.140625" style="24" customWidth="1"/>
    <col min="10502" max="10502" width="13.5703125" style="24" customWidth="1"/>
    <col min="10503" max="10504" width="14.140625" style="24" customWidth="1"/>
    <col min="10505" max="10505" width="11.42578125" style="24" customWidth="1"/>
    <col min="10506" max="10506" width="14.28515625" style="24" customWidth="1"/>
    <col min="10507" max="10507" width="14.42578125" style="24" customWidth="1"/>
    <col min="10508" max="10508" width="11.5703125" style="24" customWidth="1"/>
    <col min="10509" max="10509" width="9.140625" style="24"/>
    <col min="10510" max="10510" width="14.28515625" style="24" customWidth="1"/>
    <col min="10511" max="10511" width="12.85546875" style="24" bestFit="1" customWidth="1"/>
    <col min="10512" max="10512" width="11.28515625" style="24" bestFit="1" customWidth="1"/>
    <col min="10513" max="10751" width="9.140625" style="24"/>
    <col min="10752" max="10752" width="5.140625" style="24" customWidth="1"/>
    <col min="10753" max="10753" width="37.28515625" style="24" customWidth="1"/>
    <col min="10754" max="10754" width="15.28515625" style="24" customWidth="1"/>
    <col min="10755" max="10755" width="16" style="24" customWidth="1"/>
    <col min="10756" max="10756" width="12.28515625" style="24" customWidth="1"/>
    <col min="10757" max="10757" width="15.140625" style="24" customWidth="1"/>
    <col min="10758" max="10758" width="13.5703125" style="24" customWidth="1"/>
    <col min="10759" max="10760" width="14.140625" style="24" customWidth="1"/>
    <col min="10761" max="10761" width="11.42578125" style="24" customWidth="1"/>
    <col min="10762" max="10762" width="14.28515625" style="24" customWidth="1"/>
    <col min="10763" max="10763" width="14.42578125" style="24" customWidth="1"/>
    <col min="10764" max="10764" width="11.5703125" style="24" customWidth="1"/>
    <col min="10765" max="10765" width="9.140625" style="24"/>
    <col min="10766" max="10766" width="14.28515625" style="24" customWidth="1"/>
    <col min="10767" max="10767" width="12.85546875" style="24" bestFit="1" customWidth="1"/>
    <col min="10768" max="10768" width="11.28515625" style="24" bestFit="1" customWidth="1"/>
    <col min="10769" max="11007" width="9.140625" style="24"/>
    <col min="11008" max="11008" width="5.140625" style="24" customWidth="1"/>
    <col min="11009" max="11009" width="37.28515625" style="24" customWidth="1"/>
    <col min="11010" max="11010" width="15.28515625" style="24" customWidth="1"/>
    <col min="11011" max="11011" width="16" style="24" customWidth="1"/>
    <col min="11012" max="11012" width="12.28515625" style="24" customWidth="1"/>
    <col min="11013" max="11013" width="15.140625" style="24" customWidth="1"/>
    <col min="11014" max="11014" width="13.5703125" style="24" customWidth="1"/>
    <col min="11015" max="11016" width="14.140625" style="24" customWidth="1"/>
    <col min="11017" max="11017" width="11.42578125" style="24" customWidth="1"/>
    <col min="11018" max="11018" width="14.28515625" style="24" customWidth="1"/>
    <col min="11019" max="11019" width="14.42578125" style="24" customWidth="1"/>
    <col min="11020" max="11020" width="11.5703125" style="24" customWidth="1"/>
    <col min="11021" max="11021" width="9.140625" style="24"/>
    <col min="11022" max="11022" width="14.28515625" style="24" customWidth="1"/>
    <col min="11023" max="11023" width="12.85546875" style="24" bestFit="1" customWidth="1"/>
    <col min="11024" max="11024" width="11.28515625" style="24" bestFit="1" customWidth="1"/>
    <col min="11025" max="11263" width="9.140625" style="24"/>
    <col min="11264" max="11264" width="5.140625" style="24" customWidth="1"/>
    <col min="11265" max="11265" width="37.28515625" style="24" customWidth="1"/>
    <col min="11266" max="11266" width="15.28515625" style="24" customWidth="1"/>
    <col min="11267" max="11267" width="16" style="24" customWidth="1"/>
    <col min="11268" max="11268" width="12.28515625" style="24" customWidth="1"/>
    <col min="11269" max="11269" width="15.140625" style="24" customWidth="1"/>
    <col min="11270" max="11270" width="13.5703125" style="24" customWidth="1"/>
    <col min="11271" max="11272" width="14.140625" style="24" customWidth="1"/>
    <col min="11273" max="11273" width="11.42578125" style="24" customWidth="1"/>
    <col min="11274" max="11274" width="14.28515625" style="24" customWidth="1"/>
    <col min="11275" max="11275" width="14.42578125" style="24" customWidth="1"/>
    <col min="11276" max="11276" width="11.5703125" style="24" customWidth="1"/>
    <col min="11277" max="11277" width="9.140625" style="24"/>
    <col min="11278" max="11278" width="14.28515625" style="24" customWidth="1"/>
    <col min="11279" max="11279" width="12.85546875" style="24" bestFit="1" customWidth="1"/>
    <col min="11280" max="11280" width="11.28515625" style="24" bestFit="1" customWidth="1"/>
    <col min="11281" max="11519" width="9.140625" style="24"/>
    <col min="11520" max="11520" width="5.140625" style="24" customWidth="1"/>
    <col min="11521" max="11521" width="37.28515625" style="24" customWidth="1"/>
    <col min="11522" max="11522" width="15.28515625" style="24" customWidth="1"/>
    <col min="11523" max="11523" width="16" style="24" customWidth="1"/>
    <col min="11524" max="11524" width="12.28515625" style="24" customWidth="1"/>
    <col min="11525" max="11525" width="15.140625" style="24" customWidth="1"/>
    <col min="11526" max="11526" width="13.5703125" style="24" customWidth="1"/>
    <col min="11527" max="11528" width="14.140625" style="24" customWidth="1"/>
    <col min="11529" max="11529" width="11.42578125" style="24" customWidth="1"/>
    <col min="11530" max="11530" width="14.28515625" style="24" customWidth="1"/>
    <col min="11531" max="11531" width="14.42578125" style="24" customWidth="1"/>
    <col min="11532" max="11532" width="11.5703125" style="24" customWidth="1"/>
    <col min="11533" max="11533" width="9.140625" style="24"/>
    <col min="11534" max="11534" width="14.28515625" style="24" customWidth="1"/>
    <col min="11535" max="11535" width="12.85546875" style="24" bestFit="1" customWidth="1"/>
    <col min="11536" max="11536" width="11.28515625" style="24" bestFit="1" customWidth="1"/>
    <col min="11537" max="11775" width="9.140625" style="24"/>
    <col min="11776" max="11776" width="5.140625" style="24" customWidth="1"/>
    <col min="11777" max="11777" width="37.28515625" style="24" customWidth="1"/>
    <col min="11778" max="11778" width="15.28515625" style="24" customWidth="1"/>
    <col min="11779" max="11779" width="16" style="24" customWidth="1"/>
    <col min="11780" max="11780" width="12.28515625" style="24" customWidth="1"/>
    <col min="11781" max="11781" width="15.140625" style="24" customWidth="1"/>
    <col min="11782" max="11782" width="13.5703125" style="24" customWidth="1"/>
    <col min="11783" max="11784" width="14.140625" style="24" customWidth="1"/>
    <col min="11785" max="11785" width="11.42578125" style="24" customWidth="1"/>
    <col min="11786" max="11786" width="14.28515625" style="24" customWidth="1"/>
    <col min="11787" max="11787" width="14.42578125" style="24" customWidth="1"/>
    <col min="11788" max="11788" width="11.5703125" style="24" customWidth="1"/>
    <col min="11789" max="11789" width="9.140625" style="24"/>
    <col min="11790" max="11790" width="14.28515625" style="24" customWidth="1"/>
    <col min="11791" max="11791" width="12.85546875" style="24" bestFit="1" customWidth="1"/>
    <col min="11792" max="11792" width="11.28515625" style="24" bestFit="1" customWidth="1"/>
    <col min="11793" max="12031" width="9.140625" style="24"/>
    <col min="12032" max="12032" width="5.140625" style="24" customWidth="1"/>
    <col min="12033" max="12033" width="37.28515625" style="24" customWidth="1"/>
    <col min="12034" max="12034" width="15.28515625" style="24" customWidth="1"/>
    <col min="12035" max="12035" width="16" style="24" customWidth="1"/>
    <col min="12036" max="12036" width="12.28515625" style="24" customWidth="1"/>
    <col min="12037" max="12037" width="15.140625" style="24" customWidth="1"/>
    <col min="12038" max="12038" width="13.5703125" style="24" customWidth="1"/>
    <col min="12039" max="12040" width="14.140625" style="24" customWidth="1"/>
    <col min="12041" max="12041" width="11.42578125" style="24" customWidth="1"/>
    <col min="12042" max="12042" width="14.28515625" style="24" customWidth="1"/>
    <col min="12043" max="12043" width="14.42578125" style="24" customWidth="1"/>
    <col min="12044" max="12044" width="11.5703125" style="24" customWidth="1"/>
    <col min="12045" max="12045" width="9.140625" style="24"/>
    <col min="12046" max="12046" width="14.28515625" style="24" customWidth="1"/>
    <col min="12047" max="12047" width="12.85546875" style="24" bestFit="1" customWidth="1"/>
    <col min="12048" max="12048" width="11.28515625" style="24" bestFit="1" customWidth="1"/>
    <col min="12049" max="12287" width="9.140625" style="24"/>
    <col min="12288" max="12288" width="5.140625" style="24" customWidth="1"/>
    <col min="12289" max="12289" width="37.28515625" style="24" customWidth="1"/>
    <col min="12290" max="12290" width="15.28515625" style="24" customWidth="1"/>
    <col min="12291" max="12291" width="16" style="24" customWidth="1"/>
    <col min="12292" max="12292" width="12.28515625" style="24" customWidth="1"/>
    <col min="12293" max="12293" width="15.140625" style="24" customWidth="1"/>
    <col min="12294" max="12294" width="13.5703125" style="24" customWidth="1"/>
    <col min="12295" max="12296" width="14.140625" style="24" customWidth="1"/>
    <col min="12297" max="12297" width="11.42578125" style="24" customWidth="1"/>
    <col min="12298" max="12298" width="14.28515625" style="24" customWidth="1"/>
    <col min="12299" max="12299" width="14.42578125" style="24" customWidth="1"/>
    <col min="12300" max="12300" width="11.5703125" style="24" customWidth="1"/>
    <col min="12301" max="12301" width="9.140625" style="24"/>
    <col min="12302" max="12302" width="14.28515625" style="24" customWidth="1"/>
    <col min="12303" max="12303" width="12.85546875" style="24" bestFit="1" customWidth="1"/>
    <col min="12304" max="12304" width="11.28515625" style="24" bestFit="1" customWidth="1"/>
    <col min="12305" max="12543" width="9.140625" style="24"/>
    <col min="12544" max="12544" width="5.140625" style="24" customWidth="1"/>
    <col min="12545" max="12545" width="37.28515625" style="24" customWidth="1"/>
    <col min="12546" max="12546" width="15.28515625" style="24" customWidth="1"/>
    <col min="12547" max="12547" width="16" style="24" customWidth="1"/>
    <col min="12548" max="12548" width="12.28515625" style="24" customWidth="1"/>
    <col min="12549" max="12549" width="15.140625" style="24" customWidth="1"/>
    <col min="12550" max="12550" width="13.5703125" style="24" customWidth="1"/>
    <col min="12551" max="12552" width="14.140625" style="24" customWidth="1"/>
    <col min="12553" max="12553" width="11.42578125" style="24" customWidth="1"/>
    <col min="12554" max="12554" width="14.28515625" style="24" customWidth="1"/>
    <col min="12555" max="12555" width="14.42578125" style="24" customWidth="1"/>
    <col min="12556" max="12556" width="11.5703125" style="24" customWidth="1"/>
    <col min="12557" max="12557" width="9.140625" style="24"/>
    <col min="12558" max="12558" width="14.28515625" style="24" customWidth="1"/>
    <col min="12559" max="12559" width="12.85546875" style="24" bestFit="1" customWidth="1"/>
    <col min="12560" max="12560" width="11.28515625" style="24" bestFit="1" customWidth="1"/>
    <col min="12561" max="12799" width="9.140625" style="24"/>
    <col min="12800" max="12800" width="5.140625" style="24" customWidth="1"/>
    <col min="12801" max="12801" width="37.28515625" style="24" customWidth="1"/>
    <col min="12802" max="12802" width="15.28515625" style="24" customWidth="1"/>
    <col min="12803" max="12803" width="16" style="24" customWidth="1"/>
    <col min="12804" max="12804" width="12.28515625" style="24" customWidth="1"/>
    <col min="12805" max="12805" width="15.140625" style="24" customWidth="1"/>
    <col min="12806" max="12806" width="13.5703125" style="24" customWidth="1"/>
    <col min="12807" max="12808" width="14.140625" style="24" customWidth="1"/>
    <col min="12809" max="12809" width="11.42578125" style="24" customWidth="1"/>
    <col min="12810" max="12810" width="14.28515625" style="24" customWidth="1"/>
    <col min="12811" max="12811" width="14.42578125" style="24" customWidth="1"/>
    <col min="12812" max="12812" width="11.5703125" style="24" customWidth="1"/>
    <col min="12813" max="12813" width="9.140625" style="24"/>
    <col min="12814" max="12814" width="14.28515625" style="24" customWidth="1"/>
    <col min="12815" max="12815" width="12.85546875" style="24" bestFit="1" customWidth="1"/>
    <col min="12816" max="12816" width="11.28515625" style="24" bestFit="1" customWidth="1"/>
    <col min="12817" max="13055" width="9.140625" style="24"/>
    <col min="13056" max="13056" width="5.140625" style="24" customWidth="1"/>
    <col min="13057" max="13057" width="37.28515625" style="24" customWidth="1"/>
    <col min="13058" max="13058" width="15.28515625" style="24" customWidth="1"/>
    <col min="13059" max="13059" width="16" style="24" customWidth="1"/>
    <col min="13060" max="13060" width="12.28515625" style="24" customWidth="1"/>
    <col min="13061" max="13061" width="15.140625" style="24" customWidth="1"/>
    <col min="13062" max="13062" width="13.5703125" style="24" customWidth="1"/>
    <col min="13063" max="13064" width="14.140625" style="24" customWidth="1"/>
    <col min="13065" max="13065" width="11.42578125" style="24" customWidth="1"/>
    <col min="13066" max="13066" width="14.28515625" style="24" customWidth="1"/>
    <col min="13067" max="13067" width="14.42578125" style="24" customWidth="1"/>
    <col min="13068" max="13068" width="11.5703125" style="24" customWidth="1"/>
    <col min="13069" max="13069" width="9.140625" style="24"/>
    <col min="13070" max="13070" width="14.28515625" style="24" customWidth="1"/>
    <col min="13071" max="13071" width="12.85546875" style="24" bestFit="1" customWidth="1"/>
    <col min="13072" max="13072" width="11.28515625" style="24" bestFit="1" customWidth="1"/>
    <col min="13073" max="13311" width="9.140625" style="24"/>
    <col min="13312" max="13312" width="5.140625" style="24" customWidth="1"/>
    <col min="13313" max="13313" width="37.28515625" style="24" customWidth="1"/>
    <col min="13314" max="13314" width="15.28515625" style="24" customWidth="1"/>
    <col min="13315" max="13315" width="16" style="24" customWidth="1"/>
    <col min="13316" max="13316" width="12.28515625" style="24" customWidth="1"/>
    <col min="13317" max="13317" width="15.140625" style="24" customWidth="1"/>
    <col min="13318" max="13318" width="13.5703125" style="24" customWidth="1"/>
    <col min="13319" max="13320" width="14.140625" style="24" customWidth="1"/>
    <col min="13321" max="13321" width="11.42578125" style="24" customWidth="1"/>
    <col min="13322" max="13322" width="14.28515625" style="24" customWidth="1"/>
    <col min="13323" max="13323" width="14.42578125" style="24" customWidth="1"/>
    <col min="13324" max="13324" width="11.5703125" style="24" customWidth="1"/>
    <col min="13325" max="13325" width="9.140625" style="24"/>
    <col min="13326" max="13326" width="14.28515625" style="24" customWidth="1"/>
    <col min="13327" max="13327" width="12.85546875" style="24" bestFit="1" customWidth="1"/>
    <col min="13328" max="13328" width="11.28515625" style="24" bestFit="1" customWidth="1"/>
    <col min="13329" max="13567" width="9.140625" style="24"/>
    <col min="13568" max="13568" width="5.140625" style="24" customWidth="1"/>
    <col min="13569" max="13569" width="37.28515625" style="24" customWidth="1"/>
    <col min="13570" max="13570" width="15.28515625" style="24" customWidth="1"/>
    <col min="13571" max="13571" width="16" style="24" customWidth="1"/>
    <col min="13572" max="13572" width="12.28515625" style="24" customWidth="1"/>
    <col min="13573" max="13573" width="15.140625" style="24" customWidth="1"/>
    <col min="13574" max="13574" width="13.5703125" style="24" customWidth="1"/>
    <col min="13575" max="13576" width="14.140625" style="24" customWidth="1"/>
    <col min="13577" max="13577" width="11.42578125" style="24" customWidth="1"/>
    <col min="13578" max="13578" width="14.28515625" style="24" customWidth="1"/>
    <col min="13579" max="13579" width="14.42578125" style="24" customWidth="1"/>
    <col min="13580" max="13580" width="11.5703125" style="24" customWidth="1"/>
    <col min="13581" max="13581" width="9.140625" style="24"/>
    <col min="13582" max="13582" width="14.28515625" style="24" customWidth="1"/>
    <col min="13583" max="13583" width="12.85546875" style="24" bestFit="1" customWidth="1"/>
    <col min="13584" max="13584" width="11.28515625" style="24" bestFit="1" customWidth="1"/>
    <col min="13585" max="13823" width="9.140625" style="24"/>
    <col min="13824" max="13824" width="5.140625" style="24" customWidth="1"/>
    <col min="13825" max="13825" width="37.28515625" style="24" customWidth="1"/>
    <col min="13826" max="13826" width="15.28515625" style="24" customWidth="1"/>
    <col min="13827" max="13827" width="16" style="24" customWidth="1"/>
    <col min="13828" max="13828" width="12.28515625" style="24" customWidth="1"/>
    <col min="13829" max="13829" width="15.140625" style="24" customWidth="1"/>
    <col min="13830" max="13830" width="13.5703125" style="24" customWidth="1"/>
    <col min="13831" max="13832" width="14.140625" style="24" customWidth="1"/>
    <col min="13833" max="13833" width="11.42578125" style="24" customWidth="1"/>
    <col min="13834" max="13834" width="14.28515625" style="24" customWidth="1"/>
    <col min="13835" max="13835" width="14.42578125" style="24" customWidth="1"/>
    <col min="13836" max="13836" width="11.5703125" style="24" customWidth="1"/>
    <col min="13837" max="13837" width="9.140625" style="24"/>
    <col min="13838" max="13838" width="14.28515625" style="24" customWidth="1"/>
    <col min="13839" max="13839" width="12.85546875" style="24" bestFit="1" customWidth="1"/>
    <col min="13840" max="13840" width="11.28515625" style="24" bestFit="1" customWidth="1"/>
    <col min="13841" max="14079" width="9.140625" style="24"/>
    <col min="14080" max="14080" width="5.140625" style="24" customWidth="1"/>
    <col min="14081" max="14081" width="37.28515625" style="24" customWidth="1"/>
    <col min="14082" max="14082" width="15.28515625" style="24" customWidth="1"/>
    <col min="14083" max="14083" width="16" style="24" customWidth="1"/>
    <col min="14084" max="14084" width="12.28515625" style="24" customWidth="1"/>
    <col min="14085" max="14085" width="15.140625" style="24" customWidth="1"/>
    <col min="14086" max="14086" width="13.5703125" style="24" customWidth="1"/>
    <col min="14087" max="14088" width="14.140625" style="24" customWidth="1"/>
    <col min="14089" max="14089" width="11.42578125" style="24" customWidth="1"/>
    <col min="14090" max="14090" width="14.28515625" style="24" customWidth="1"/>
    <col min="14091" max="14091" width="14.42578125" style="24" customWidth="1"/>
    <col min="14092" max="14092" width="11.5703125" style="24" customWidth="1"/>
    <col min="14093" max="14093" width="9.140625" style="24"/>
    <col min="14094" max="14094" width="14.28515625" style="24" customWidth="1"/>
    <col min="14095" max="14095" width="12.85546875" style="24" bestFit="1" customWidth="1"/>
    <col min="14096" max="14096" width="11.28515625" style="24" bestFit="1" customWidth="1"/>
    <col min="14097" max="14335" width="9.140625" style="24"/>
    <col min="14336" max="14336" width="5.140625" style="24" customWidth="1"/>
    <col min="14337" max="14337" width="37.28515625" style="24" customWidth="1"/>
    <col min="14338" max="14338" width="15.28515625" style="24" customWidth="1"/>
    <col min="14339" max="14339" width="16" style="24" customWidth="1"/>
    <col min="14340" max="14340" width="12.28515625" style="24" customWidth="1"/>
    <col min="14341" max="14341" width="15.140625" style="24" customWidth="1"/>
    <col min="14342" max="14342" width="13.5703125" style="24" customWidth="1"/>
    <col min="14343" max="14344" width="14.140625" style="24" customWidth="1"/>
    <col min="14345" max="14345" width="11.42578125" style="24" customWidth="1"/>
    <col min="14346" max="14346" width="14.28515625" style="24" customWidth="1"/>
    <col min="14347" max="14347" width="14.42578125" style="24" customWidth="1"/>
    <col min="14348" max="14348" width="11.5703125" style="24" customWidth="1"/>
    <col min="14349" max="14349" width="9.140625" style="24"/>
    <col min="14350" max="14350" width="14.28515625" style="24" customWidth="1"/>
    <col min="14351" max="14351" width="12.85546875" style="24" bestFit="1" customWidth="1"/>
    <col min="14352" max="14352" width="11.28515625" style="24" bestFit="1" customWidth="1"/>
    <col min="14353" max="14591" width="9.140625" style="24"/>
    <col min="14592" max="14592" width="5.140625" style="24" customWidth="1"/>
    <col min="14593" max="14593" width="37.28515625" style="24" customWidth="1"/>
    <col min="14594" max="14594" width="15.28515625" style="24" customWidth="1"/>
    <col min="14595" max="14595" width="16" style="24" customWidth="1"/>
    <col min="14596" max="14596" width="12.28515625" style="24" customWidth="1"/>
    <col min="14597" max="14597" width="15.140625" style="24" customWidth="1"/>
    <col min="14598" max="14598" width="13.5703125" style="24" customWidth="1"/>
    <col min="14599" max="14600" width="14.140625" style="24" customWidth="1"/>
    <col min="14601" max="14601" width="11.42578125" style="24" customWidth="1"/>
    <col min="14602" max="14602" width="14.28515625" style="24" customWidth="1"/>
    <col min="14603" max="14603" width="14.42578125" style="24" customWidth="1"/>
    <col min="14604" max="14604" width="11.5703125" style="24" customWidth="1"/>
    <col min="14605" max="14605" width="9.140625" style="24"/>
    <col min="14606" max="14606" width="14.28515625" style="24" customWidth="1"/>
    <col min="14607" max="14607" width="12.85546875" style="24" bestFit="1" customWidth="1"/>
    <col min="14608" max="14608" width="11.28515625" style="24" bestFit="1" customWidth="1"/>
    <col min="14609" max="14847" width="9.140625" style="24"/>
    <col min="14848" max="14848" width="5.140625" style="24" customWidth="1"/>
    <col min="14849" max="14849" width="37.28515625" style="24" customWidth="1"/>
    <col min="14850" max="14850" width="15.28515625" style="24" customWidth="1"/>
    <col min="14851" max="14851" width="16" style="24" customWidth="1"/>
    <col min="14852" max="14852" width="12.28515625" style="24" customWidth="1"/>
    <col min="14853" max="14853" width="15.140625" style="24" customWidth="1"/>
    <col min="14854" max="14854" width="13.5703125" style="24" customWidth="1"/>
    <col min="14855" max="14856" width="14.140625" style="24" customWidth="1"/>
    <col min="14857" max="14857" width="11.42578125" style="24" customWidth="1"/>
    <col min="14858" max="14858" width="14.28515625" style="24" customWidth="1"/>
    <col min="14859" max="14859" width="14.42578125" style="24" customWidth="1"/>
    <col min="14860" max="14860" width="11.5703125" style="24" customWidth="1"/>
    <col min="14861" max="14861" width="9.140625" style="24"/>
    <col min="14862" max="14862" width="14.28515625" style="24" customWidth="1"/>
    <col min="14863" max="14863" width="12.85546875" style="24" bestFit="1" customWidth="1"/>
    <col min="14864" max="14864" width="11.28515625" style="24" bestFit="1" customWidth="1"/>
    <col min="14865" max="15103" width="9.140625" style="24"/>
    <col min="15104" max="15104" width="5.140625" style="24" customWidth="1"/>
    <col min="15105" max="15105" width="37.28515625" style="24" customWidth="1"/>
    <col min="15106" max="15106" width="15.28515625" style="24" customWidth="1"/>
    <col min="15107" max="15107" width="16" style="24" customWidth="1"/>
    <col min="15108" max="15108" width="12.28515625" style="24" customWidth="1"/>
    <col min="15109" max="15109" width="15.140625" style="24" customWidth="1"/>
    <col min="15110" max="15110" width="13.5703125" style="24" customWidth="1"/>
    <col min="15111" max="15112" width="14.140625" style="24" customWidth="1"/>
    <col min="15113" max="15113" width="11.42578125" style="24" customWidth="1"/>
    <col min="15114" max="15114" width="14.28515625" style="24" customWidth="1"/>
    <col min="15115" max="15115" width="14.42578125" style="24" customWidth="1"/>
    <col min="15116" max="15116" width="11.5703125" style="24" customWidth="1"/>
    <col min="15117" max="15117" width="9.140625" style="24"/>
    <col min="15118" max="15118" width="14.28515625" style="24" customWidth="1"/>
    <col min="15119" max="15119" width="12.85546875" style="24" bestFit="1" customWidth="1"/>
    <col min="15120" max="15120" width="11.28515625" style="24" bestFit="1" customWidth="1"/>
    <col min="15121" max="15359" width="9.140625" style="24"/>
    <col min="15360" max="15360" width="5.140625" style="24" customWidth="1"/>
    <col min="15361" max="15361" width="37.28515625" style="24" customWidth="1"/>
    <col min="15362" max="15362" width="15.28515625" style="24" customWidth="1"/>
    <col min="15363" max="15363" width="16" style="24" customWidth="1"/>
    <col min="15364" max="15364" width="12.28515625" style="24" customWidth="1"/>
    <col min="15365" max="15365" width="15.140625" style="24" customWidth="1"/>
    <col min="15366" max="15366" width="13.5703125" style="24" customWidth="1"/>
    <col min="15367" max="15368" width="14.140625" style="24" customWidth="1"/>
    <col min="15369" max="15369" width="11.42578125" style="24" customWidth="1"/>
    <col min="15370" max="15370" width="14.28515625" style="24" customWidth="1"/>
    <col min="15371" max="15371" width="14.42578125" style="24" customWidth="1"/>
    <col min="15372" max="15372" width="11.5703125" style="24" customWidth="1"/>
    <col min="15373" max="15373" width="9.140625" style="24"/>
    <col min="15374" max="15374" width="14.28515625" style="24" customWidth="1"/>
    <col min="15375" max="15375" width="12.85546875" style="24" bestFit="1" customWidth="1"/>
    <col min="15376" max="15376" width="11.28515625" style="24" bestFit="1" customWidth="1"/>
    <col min="15377" max="15615" width="9.140625" style="24"/>
    <col min="15616" max="15616" width="5.140625" style="24" customWidth="1"/>
    <col min="15617" max="15617" width="37.28515625" style="24" customWidth="1"/>
    <col min="15618" max="15618" width="15.28515625" style="24" customWidth="1"/>
    <col min="15619" max="15619" width="16" style="24" customWidth="1"/>
    <col min="15620" max="15620" width="12.28515625" style="24" customWidth="1"/>
    <col min="15621" max="15621" width="15.140625" style="24" customWidth="1"/>
    <col min="15622" max="15622" width="13.5703125" style="24" customWidth="1"/>
    <col min="15623" max="15624" width="14.140625" style="24" customWidth="1"/>
    <col min="15625" max="15625" width="11.42578125" style="24" customWidth="1"/>
    <col min="15626" max="15626" width="14.28515625" style="24" customWidth="1"/>
    <col min="15627" max="15627" width="14.42578125" style="24" customWidth="1"/>
    <col min="15628" max="15628" width="11.5703125" style="24" customWidth="1"/>
    <col min="15629" max="15629" width="9.140625" style="24"/>
    <col min="15630" max="15630" width="14.28515625" style="24" customWidth="1"/>
    <col min="15631" max="15631" width="12.85546875" style="24" bestFit="1" customWidth="1"/>
    <col min="15632" max="15632" width="11.28515625" style="24" bestFit="1" customWidth="1"/>
    <col min="15633" max="15871" width="9.140625" style="24"/>
    <col min="15872" max="15872" width="5.140625" style="24" customWidth="1"/>
    <col min="15873" max="15873" width="37.28515625" style="24" customWidth="1"/>
    <col min="15874" max="15874" width="15.28515625" style="24" customWidth="1"/>
    <col min="15875" max="15875" width="16" style="24" customWidth="1"/>
    <col min="15876" max="15876" width="12.28515625" style="24" customWidth="1"/>
    <col min="15877" max="15877" width="15.140625" style="24" customWidth="1"/>
    <col min="15878" max="15878" width="13.5703125" style="24" customWidth="1"/>
    <col min="15879" max="15880" width="14.140625" style="24" customWidth="1"/>
    <col min="15881" max="15881" width="11.42578125" style="24" customWidth="1"/>
    <col min="15882" max="15882" width="14.28515625" style="24" customWidth="1"/>
    <col min="15883" max="15883" width="14.42578125" style="24" customWidth="1"/>
    <col min="15884" max="15884" width="11.5703125" style="24" customWidth="1"/>
    <col min="15885" max="15885" width="9.140625" style="24"/>
    <col min="15886" max="15886" width="14.28515625" style="24" customWidth="1"/>
    <col min="15887" max="15887" width="12.85546875" style="24" bestFit="1" customWidth="1"/>
    <col min="15888" max="15888" width="11.28515625" style="24" bestFit="1" customWidth="1"/>
    <col min="15889" max="16127" width="9.140625" style="24"/>
    <col min="16128" max="16128" width="5.140625" style="24" customWidth="1"/>
    <col min="16129" max="16129" width="37.28515625" style="24" customWidth="1"/>
    <col min="16130" max="16130" width="15.28515625" style="24" customWidth="1"/>
    <col min="16131" max="16131" width="16" style="24" customWidth="1"/>
    <col min="16132" max="16132" width="12.28515625" style="24" customWidth="1"/>
    <col min="16133" max="16133" width="15.140625" style="24" customWidth="1"/>
    <col min="16134" max="16134" width="13.5703125" style="24" customWidth="1"/>
    <col min="16135" max="16136" width="14.140625" style="24" customWidth="1"/>
    <col min="16137" max="16137" width="11.42578125" style="24" customWidth="1"/>
    <col min="16138" max="16138" width="14.28515625" style="24" customWidth="1"/>
    <col min="16139" max="16139" width="14.42578125" style="24" customWidth="1"/>
    <col min="16140" max="16140" width="11.5703125" style="24" customWidth="1"/>
    <col min="16141" max="16141" width="9.140625" style="24"/>
    <col min="16142" max="16142" width="14.28515625" style="24" customWidth="1"/>
    <col min="16143" max="16143" width="12.85546875" style="24" bestFit="1" customWidth="1"/>
    <col min="16144" max="16144" width="11.28515625" style="24" bestFit="1" customWidth="1"/>
    <col min="16145" max="16384" width="9.140625" style="24"/>
  </cols>
  <sheetData>
    <row r="1" spans="2:16" ht="12.75" thickBot="1" x14ac:dyDescent="0.25"/>
    <row r="2" spans="2:16" ht="12.75" customHeight="1" thickBot="1" x14ac:dyDescent="0.25">
      <c r="B2" s="123" t="s">
        <v>224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2:16" s="32" customFormat="1" ht="72" x14ac:dyDescent="0.2">
      <c r="B3" s="27" t="s">
        <v>204</v>
      </c>
      <c r="C3" s="28" t="s">
        <v>198</v>
      </c>
      <c r="D3" s="28" t="s">
        <v>199</v>
      </c>
      <c r="E3" s="28" t="s">
        <v>200</v>
      </c>
      <c r="F3" s="28" t="s">
        <v>201</v>
      </c>
      <c r="G3" s="28" t="s">
        <v>202</v>
      </c>
      <c r="H3" s="28" t="s">
        <v>203</v>
      </c>
      <c r="I3" s="28" t="s">
        <v>205</v>
      </c>
      <c r="J3" s="29" t="s">
        <v>206</v>
      </c>
      <c r="K3" s="29" t="s">
        <v>207</v>
      </c>
      <c r="L3" s="30" t="s">
        <v>208</v>
      </c>
      <c r="M3" s="130" t="s">
        <v>209</v>
      </c>
      <c r="N3" s="33"/>
    </row>
    <row r="4" spans="2:16" x14ac:dyDescent="0.2">
      <c r="B4" s="34"/>
      <c r="C4" s="35" t="s">
        <v>7</v>
      </c>
      <c r="D4" s="35" t="s">
        <v>8</v>
      </c>
      <c r="E4" s="35" t="s">
        <v>9</v>
      </c>
      <c r="F4" s="35" t="s">
        <v>10</v>
      </c>
      <c r="G4" s="35" t="s">
        <v>11</v>
      </c>
      <c r="H4" s="35" t="s">
        <v>12</v>
      </c>
      <c r="I4" s="36" t="s">
        <v>210</v>
      </c>
      <c r="J4" s="37" t="s">
        <v>211</v>
      </c>
      <c r="K4" s="38"/>
      <c r="L4" s="39"/>
      <c r="M4" s="129"/>
      <c r="O4" s="40"/>
    </row>
    <row r="5" spans="2:16" x14ac:dyDescent="0.2">
      <c r="B5" s="34" t="s">
        <v>20</v>
      </c>
      <c r="C5" s="39">
        <v>8002236.9699999997</v>
      </c>
      <c r="D5" s="39">
        <v>4973665.26</v>
      </c>
      <c r="E5" s="39">
        <v>3028571.7100000009</v>
      </c>
      <c r="F5" s="39">
        <v>4873705.0999999996</v>
      </c>
      <c r="G5" s="39">
        <v>0</v>
      </c>
      <c r="H5" s="39">
        <v>3128531.870000001</v>
      </c>
      <c r="I5" s="39">
        <f>D5-F5</f>
        <v>99960.160000000149</v>
      </c>
      <c r="J5" s="41">
        <f t="shared" ref="J5:J11" si="0">I5*100/D5</f>
        <v>2.009788652322777</v>
      </c>
      <c r="K5" s="39">
        <v>7982237</v>
      </c>
      <c r="L5" s="39">
        <f t="shared" ref="L5:L10" si="1">C5-K5</f>
        <v>19999.969999999739</v>
      </c>
      <c r="M5" s="42">
        <f>F5*100/D5</f>
        <v>97.990211347677217</v>
      </c>
      <c r="O5" s="40"/>
      <c r="P5" s="40"/>
    </row>
    <row r="6" spans="2:16" x14ac:dyDescent="0.2">
      <c r="B6" s="34" t="s">
        <v>21</v>
      </c>
      <c r="C6" s="39">
        <v>2465241.86</v>
      </c>
      <c r="D6" s="39">
        <v>2406042.13</v>
      </c>
      <c r="E6" s="39">
        <v>59199.73</v>
      </c>
      <c r="F6" s="39">
        <v>900142.35000000021</v>
      </c>
      <c r="G6" s="39">
        <v>382679.43000000005</v>
      </c>
      <c r="H6" s="39">
        <v>1182420.0799999998</v>
      </c>
      <c r="I6" s="39">
        <f>D6-F6</f>
        <v>1505899.7799999998</v>
      </c>
      <c r="J6" s="41">
        <f t="shared" si="0"/>
        <v>62.588254844897492</v>
      </c>
      <c r="K6" s="39">
        <v>2435230</v>
      </c>
      <c r="L6" s="39">
        <f t="shared" si="1"/>
        <v>30011.85999999987</v>
      </c>
      <c r="M6" s="42">
        <f t="shared" ref="M6:M10" si="2">F6*100/D6</f>
        <v>37.411745155102508</v>
      </c>
    </row>
    <row r="7" spans="2:16" x14ac:dyDescent="0.2">
      <c r="B7" s="34" t="s">
        <v>24</v>
      </c>
      <c r="C7" s="39">
        <v>232000</v>
      </c>
      <c r="D7" s="39">
        <v>232000</v>
      </c>
      <c r="E7" s="39">
        <v>0</v>
      </c>
      <c r="F7" s="39">
        <v>120295.55</v>
      </c>
      <c r="G7" s="39">
        <v>7199.4</v>
      </c>
      <c r="H7" s="39">
        <v>104505.05</v>
      </c>
      <c r="I7" s="39">
        <f>D7-F7</f>
        <v>111704.45</v>
      </c>
      <c r="J7" s="41">
        <f t="shared" si="0"/>
        <v>48.148469827586204</v>
      </c>
      <c r="K7" s="39">
        <v>232000</v>
      </c>
      <c r="L7" s="39">
        <f t="shared" si="1"/>
        <v>0</v>
      </c>
      <c r="M7" s="42">
        <f t="shared" si="2"/>
        <v>51.851530172413796</v>
      </c>
    </row>
    <row r="8" spans="2:16" x14ac:dyDescent="0.2">
      <c r="B8" s="34" t="s">
        <v>125</v>
      </c>
      <c r="C8" s="39">
        <v>417214.45999999996</v>
      </c>
      <c r="D8" s="39">
        <v>299047.08999999997</v>
      </c>
      <c r="E8" s="39">
        <v>118167.37</v>
      </c>
      <c r="F8" s="39">
        <v>167835.1</v>
      </c>
      <c r="G8" s="39">
        <v>29050</v>
      </c>
      <c r="H8" s="39">
        <v>220329.36</v>
      </c>
      <c r="I8" s="39">
        <f>D8-F8</f>
        <v>131211.98999999996</v>
      </c>
      <c r="J8" s="41">
        <f t="shared" si="0"/>
        <v>43.876698482503201</v>
      </c>
      <c r="K8" s="39">
        <v>382000</v>
      </c>
      <c r="L8" s="39">
        <f t="shared" si="1"/>
        <v>35214.459999999963</v>
      </c>
      <c r="M8" s="42">
        <f t="shared" si="2"/>
        <v>56.123301517496799</v>
      </c>
      <c r="O8" s="40"/>
    </row>
    <row r="9" spans="2:16" x14ac:dyDescent="0.2">
      <c r="B9" s="34" t="s">
        <v>16</v>
      </c>
      <c r="C9" s="39">
        <v>4598674.4999999991</v>
      </c>
      <c r="D9" s="39">
        <v>4150312.0000000005</v>
      </c>
      <c r="E9" s="39">
        <v>448362.5</v>
      </c>
      <c r="F9" s="39">
        <v>718431.67999999993</v>
      </c>
      <c r="G9" s="39">
        <v>2399990.02</v>
      </c>
      <c r="H9" s="39">
        <v>1480252.8</v>
      </c>
      <c r="I9" s="39">
        <f>D9-F9</f>
        <v>3431880.3200000003</v>
      </c>
      <c r="J9" s="41">
        <f t="shared" si="0"/>
        <v>82.689694654281411</v>
      </c>
      <c r="K9" s="39">
        <v>3965472</v>
      </c>
      <c r="L9" s="39">
        <f>C9-K9</f>
        <v>633202.49999999907</v>
      </c>
      <c r="M9" s="42">
        <f t="shared" si="2"/>
        <v>17.310305345718586</v>
      </c>
      <c r="P9" s="40"/>
    </row>
    <row r="10" spans="2:16" ht="12.75" thickBot="1" x14ac:dyDescent="0.25">
      <c r="B10" s="43" t="s">
        <v>212</v>
      </c>
      <c r="C10" s="44"/>
      <c r="D10" s="44"/>
      <c r="E10" s="44"/>
      <c r="F10" s="44"/>
      <c r="G10" s="44"/>
      <c r="H10" s="44"/>
      <c r="I10" s="44">
        <v>0</v>
      </c>
      <c r="J10" s="45" t="e">
        <f t="shared" si="0"/>
        <v>#DIV/0!</v>
      </c>
      <c r="K10" s="46"/>
      <c r="L10" s="44">
        <f t="shared" si="1"/>
        <v>0</v>
      </c>
      <c r="M10" s="47" t="e">
        <f t="shared" si="2"/>
        <v>#DIV/0!</v>
      </c>
      <c r="O10" s="40"/>
    </row>
    <row r="11" spans="2:16" s="32" customFormat="1" ht="12.75" thickBot="1" x14ac:dyDescent="0.25">
      <c r="B11" s="48" t="s">
        <v>213</v>
      </c>
      <c r="C11" s="49">
        <f t="shared" ref="C11:I11" si="3">SUM(C5:C10)</f>
        <v>15715367.789999999</v>
      </c>
      <c r="D11" s="49">
        <f t="shared" si="3"/>
        <v>12061066.48</v>
      </c>
      <c r="E11" s="49">
        <f t="shared" si="3"/>
        <v>3654301.310000001</v>
      </c>
      <c r="F11" s="49">
        <f t="shared" si="3"/>
        <v>6780409.7799999993</v>
      </c>
      <c r="G11" s="49">
        <f t="shared" si="3"/>
        <v>2818918.85</v>
      </c>
      <c r="H11" s="49">
        <f t="shared" si="3"/>
        <v>6116039.1600000011</v>
      </c>
      <c r="I11" s="49">
        <f t="shared" si="3"/>
        <v>5280656.7</v>
      </c>
      <c r="J11" s="50">
        <f t="shared" si="0"/>
        <v>43.782668048107794</v>
      </c>
      <c r="K11" s="51">
        <f>SUM(K5:K10)</f>
        <v>14996939</v>
      </c>
      <c r="L11" s="51">
        <f>SUM(L5:L10)</f>
        <v>718428.78999999864</v>
      </c>
      <c r="M11" s="131">
        <f>F11*100/D11</f>
        <v>56.217331951892191</v>
      </c>
      <c r="N11" s="33"/>
      <c r="O11" s="54"/>
      <c r="P11" s="54"/>
    </row>
    <row r="12" spans="2:16" ht="12.75" thickBot="1" x14ac:dyDescent="0.25">
      <c r="B12" s="55"/>
      <c r="C12" s="56"/>
      <c r="D12" s="56"/>
      <c r="E12" s="56"/>
      <c r="F12" s="56"/>
      <c r="G12" s="56"/>
      <c r="H12" s="56"/>
      <c r="I12" s="56"/>
      <c r="J12" s="57"/>
      <c r="K12" s="58"/>
      <c r="O12" s="40"/>
      <c r="P12" s="40"/>
    </row>
    <row r="13" spans="2:16" s="32" customFormat="1" ht="15.75" customHeight="1" thickBot="1" x14ac:dyDescent="0.25">
      <c r="B13" s="126" t="s">
        <v>225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8"/>
      <c r="N13" s="33"/>
    </row>
    <row r="14" spans="2:16" s="32" customFormat="1" ht="72" x14ac:dyDescent="0.2">
      <c r="B14" s="27" t="s">
        <v>214</v>
      </c>
      <c r="C14" s="28" t="s">
        <v>198</v>
      </c>
      <c r="D14" s="28" t="s">
        <v>199</v>
      </c>
      <c r="E14" s="28" t="s">
        <v>200</v>
      </c>
      <c r="F14" s="28" t="s">
        <v>201</v>
      </c>
      <c r="G14" s="28" t="s">
        <v>202</v>
      </c>
      <c r="H14" s="28" t="s">
        <v>203</v>
      </c>
      <c r="I14" s="28" t="s">
        <v>205</v>
      </c>
      <c r="J14" s="29" t="s">
        <v>206</v>
      </c>
      <c r="K14" s="29" t="s">
        <v>207</v>
      </c>
      <c r="L14" s="30" t="s">
        <v>208</v>
      </c>
      <c r="M14" s="31" t="s">
        <v>215</v>
      </c>
      <c r="N14" s="33"/>
    </row>
    <row r="15" spans="2:16" x14ac:dyDescent="0.2">
      <c r="B15" s="34"/>
      <c r="C15" s="59" t="s">
        <v>7</v>
      </c>
      <c r="D15" s="59" t="s">
        <v>8</v>
      </c>
      <c r="E15" s="59" t="s">
        <v>9</v>
      </c>
      <c r="F15" s="59" t="s">
        <v>10</v>
      </c>
      <c r="G15" s="59" t="s">
        <v>11</v>
      </c>
      <c r="H15" s="59" t="s">
        <v>12</v>
      </c>
      <c r="I15" s="36" t="s">
        <v>210</v>
      </c>
      <c r="J15" s="37" t="s">
        <v>211</v>
      </c>
      <c r="K15" s="38"/>
      <c r="L15" s="39"/>
      <c r="M15" s="129"/>
    </row>
    <row r="16" spans="2:16" x14ac:dyDescent="0.2">
      <c r="B16" s="34" t="s">
        <v>13</v>
      </c>
      <c r="C16" s="113">
        <v>144804</v>
      </c>
      <c r="D16" s="113">
        <v>144804</v>
      </c>
      <c r="E16" s="113">
        <v>0</v>
      </c>
      <c r="F16" s="113">
        <v>0</v>
      </c>
      <c r="G16" s="113">
        <v>0</v>
      </c>
      <c r="H16" s="113">
        <v>144804</v>
      </c>
      <c r="I16" s="39">
        <f t="shared" ref="I16:I22" si="4">D16-F16</f>
        <v>144804</v>
      </c>
      <c r="J16" s="41">
        <f>I16*100/D16</f>
        <v>100</v>
      </c>
      <c r="K16" s="38"/>
      <c r="L16" s="39">
        <f t="shared" ref="L16:L22" si="5">C16-K16</f>
        <v>144804</v>
      </c>
      <c r="M16" s="42">
        <f>F16*100/D16</f>
        <v>0</v>
      </c>
    </row>
    <row r="17" spans="2:16" x14ac:dyDescent="0.2">
      <c r="B17" s="34" t="s">
        <v>18</v>
      </c>
      <c r="C17" s="39">
        <v>13690715.98</v>
      </c>
      <c r="D17" s="39">
        <v>10687144.26</v>
      </c>
      <c r="E17" s="39">
        <v>3003571.72</v>
      </c>
      <c r="F17" s="39">
        <v>6329240.3099999996</v>
      </c>
      <c r="G17" s="39">
        <v>2766338.53</v>
      </c>
      <c r="H17" s="39">
        <v>4595137.1399999997</v>
      </c>
      <c r="I17" s="39">
        <f t="shared" si="4"/>
        <v>4357903.95</v>
      </c>
      <c r="J17" s="41">
        <f>I17*100/D17</f>
        <v>40.777066763389982</v>
      </c>
      <c r="K17" s="39">
        <v>13690716</v>
      </c>
      <c r="L17" s="39">
        <f t="shared" si="5"/>
        <v>-1.9999999552965164E-2</v>
      </c>
      <c r="M17" s="42">
        <f>F17*100/D17</f>
        <v>59.222933236610018</v>
      </c>
    </row>
    <row r="18" spans="2:16" x14ac:dyDescent="0.2">
      <c r="B18" s="34" t="s">
        <v>124</v>
      </c>
      <c r="C18" s="39">
        <v>1306222.99</v>
      </c>
      <c r="D18" s="39">
        <v>655493.4</v>
      </c>
      <c r="E18" s="39">
        <v>650729.59</v>
      </c>
      <c r="F18" s="39">
        <v>406210.43</v>
      </c>
      <c r="G18" s="39">
        <v>52031.12</v>
      </c>
      <c r="H18" s="39">
        <v>847981.44</v>
      </c>
      <c r="I18" s="39">
        <f t="shared" si="4"/>
        <v>249282.97000000003</v>
      </c>
      <c r="J18" s="41">
        <f t="shared" ref="J18:J22" si="6">I18*100/D18</f>
        <v>38.029821505449185</v>
      </c>
      <c r="K18" s="39">
        <v>1306223</v>
      </c>
      <c r="L18" s="39">
        <f t="shared" si="5"/>
        <v>-1.0000000009313226E-2</v>
      </c>
      <c r="M18" s="42">
        <f t="shared" ref="M18:M22" si="7">F18*100/D18</f>
        <v>61.970178494550822</v>
      </c>
    </row>
    <row r="19" spans="2:16" x14ac:dyDescent="0.2">
      <c r="B19" s="60" t="s">
        <v>128</v>
      </c>
      <c r="C19" s="39">
        <v>528369.28</v>
      </c>
      <c r="D19" s="39">
        <v>528369.28</v>
      </c>
      <c r="E19" s="39">
        <v>0</v>
      </c>
      <c r="F19" s="61">
        <v>10600</v>
      </c>
      <c r="G19" s="61">
        <v>549.20000000000005</v>
      </c>
      <c r="H19" s="39">
        <v>517220.08</v>
      </c>
      <c r="I19" s="39">
        <f t="shared" si="4"/>
        <v>517769.28</v>
      </c>
      <c r="J19" s="41"/>
      <c r="K19" s="38"/>
      <c r="L19" s="39"/>
      <c r="M19" s="42">
        <f t="shared" si="7"/>
        <v>2.0061726525811645</v>
      </c>
      <c r="P19" s="40"/>
    </row>
    <row r="20" spans="2:16" x14ac:dyDescent="0.2">
      <c r="B20" s="34" t="s">
        <v>173</v>
      </c>
      <c r="C20" s="39">
        <v>23263.32</v>
      </c>
      <c r="D20" s="39">
        <v>23263.32</v>
      </c>
      <c r="E20" s="39">
        <v>0</v>
      </c>
      <c r="F20" s="61">
        <v>12370</v>
      </c>
      <c r="G20" s="61">
        <v>0</v>
      </c>
      <c r="H20" s="39">
        <v>10893.32</v>
      </c>
      <c r="I20" s="39">
        <f t="shared" si="4"/>
        <v>10893.32</v>
      </c>
      <c r="J20" s="41">
        <f t="shared" si="6"/>
        <v>46.826162387827708</v>
      </c>
      <c r="K20" s="38"/>
      <c r="L20" s="39">
        <f t="shared" si="5"/>
        <v>23263.32</v>
      </c>
      <c r="M20" s="42">
        <f t="shared" si="7"/>
        <v>53.173837612172299</v>
      </c>
      <c r="P20" s="40"/>
    </row>
    <row r="21" spans="2:16" x14ac:dyDescent="0.2">
      <c r="B21" s="34" t="s">
        <v>192</v>
      </c>
      <c r="C21" s="39">
        <v>21989.040000000001</v>
      </c>
      <c r="D21" s="39">
        <v>21989.040000000001</v>
      </c>
      <c r="E21" s="39">
        <v>0</v>
      </c>
      <c r="F21" s="61">
        <v>21989.040000000001</v>
      </c>
      <c r="G21" s="61">
        <v>0</v>
      </c>
      <c r="H21" s="39">
        <v>0</v>
      </c>
      <c r="I21" s="39">
        <f t="shared" si="4"/>
        <v>0</v>
      </c>
      <c r="J21" s="41">
        <f t="shared" si="6"/>
        <v>0</v>
      </c>
      <c r="K21" s="38"/>
      <c r="L21" s="39">
        <f t="shared" si="5"/>
        <v>21989.040000000001</v>
      </c>
      <c r="M21" s="42">
        <f t="shared" si="7"/>
        <v>100</v>
      </c>
      <c r="P21" s="40"/>
    </row>
    <row r="22" spans="2:16" ht="12.75" thickBot="1" x14ac:dyDescent="0.25">
      <c r="B22" s="43" t="s">
        <v>193</v>
      </c>
      <c r="C22" s="44">
        <v>3.18</v>
      </c>
      <c r="D22" s="44">
        <v>3.18</v>
      </c>
      <c r="E22" s="44">
        <v>0</v>
      </c>
      <c r="F22" s="44">
        <v>0</v>
      </c>
      <c r="G22" s="44">
        <v>0</v>
      </c>
      <c r="H22" s="44">
        <v>3.18</v>
      </c>
      <c r="I22" s="44">
        <f t="shared" si="4"/>
        <v>3.18</v>
      </c>
      <c r="J22" s="45">
        <f t="shared" si="6"/>
        <v>100</v>
      </c>
      <c r="K22" s="46"/>
      <c r="L22" s="44">
        <f t="shared" si="5"/>
        <v>3.18</v>
      </c>
      <c r="M22" s="47">
        <f t="shared" si="7"/>
        <v>0</v>
      </c>
    </row>
    <row r="23" spans="2:16" s="32" customFormat="1" ht="12.75" thickBot="1" x14ac:dyDescent="0.25">
      <c r="B23" s="48" t="s">
        <v>213</v>
      </c>
      <c r="C23" s="49">
        <f>SUM(C16:C22)</f>
        <v>15715367.789999999</v>
      </c>
      <c r="D23" s="49">
        <f>SUM(D16:D22)</f>
        <v>12061066.479999999</v>
      </c>
      <c r="E23" s="49">
        <f t="shared" ref="E23:F23" si="8">SUM(E16:E22)</f>
        <v>3654301.31</v>
      </c>
      <c r="F23" s="49">
        <f t="shared" si="8"/>
        <v>6780409.7799999993</v>
      </c>
      <c r="G23" s="49">
        <f>SUM(G16:G22)</f>
        <v>2818918.85</v>
      </c>
      <c r="H23" s="49">
        <f>SUM(H16:H22)</f>
        <v>6116039.1600000001</v>
      </c>
      <c r="I23" s="49">
        <f>SUM(I16:I22)</f>
        <v>5280656.7</v>
      </c>
      <c r="J23" s="50">
        <f>I23*100/D23</f>
        <v>43.782668048107801</v>
      </c>
      <c r="K23" s="49">
        <f t="shared" ref="K23" si="9">SUM(K16:K22)</f>
        <v>14996939</v>
      </c>
      <c r="L23" s="49">
        <f t="shared" ref="L23" si="10">SUM(L16:L22)</f>
        <v>190059.51000000045</v>
      </c>
      <c r="M23" s="53">
        <f>F23*100/D23</f>
        <v>56.217331951892199</v>
      </c>
      <c r="N23" s="33"/>
    </row>
    <row r="24" spans="2:16" ht="12.75" thickBot="1" x14ac:dyDescent="0.25">
      <c r="C24" s="25"/>
      <c r="K24" s="58"/>
    </row>
    <row r="25" spans="2:16" ht="15.75" customHeight="1" thickBot="1" x14ac:dyDescent="0.25">
      <c r="B25" s="126" t="s">
        <v>226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8"/>
    </row>
    <row r="26" spans="2:16" ht="72" x14ac:dyDescent="0.2">
      <c r="B26" s="62"/>
      <c r="C26" s="28" t="s">
        <v>198</v>
      </c>
      <c r="D26" s="28" t="s">
        <v>199</v>
      </c>
      <c r="E26" s="28" t="s">
        <v>200</v>
      </c>
      <c r="F26" s="28" t="s">
        <v>201</v>
      </c>
      <c r="G26" s="28" t="s">
        <v>202</v>
      </c>
      <c r="H26" s="28" t="s">
        <v>203</v>
      </c>
      <c r="I26" s="28" t="s">
        <v>205</v>
      </c>
      <c r="J26" s="29" t="s">
        <v>206</v>
      </c>
      <c r="K26" s="29" t="s">
        <v>207</v>
      </c>
      <c r="L26" s="30" t="s">
        <v>208</v>
      </c>
      <c r="M26" s="31" t="s">
        <v>209</v>
      </c>
    </row>
    <row r="27" spans="2:16" x14ac:dyDescent="0.2">
      <c r="B27" s="63" t="s">
        <v>216</v>
      </c>
      <c r="C27" s="59" t="s">
        <v>7</v>
      </c>
      <c r="D27" s="59" t="s">
        <v>8</v>
      </c>
      <c r="E27" s="59" t="s">
        <v>9</v>
      </c>
      <c r="F27" s="59" t="s">
        <v>10</v>
      </c>
      <c r="G27" s="59" t="s">
        <v>11</v>
      </c>
      <c r="H27" s="59" t="s">
        <v>12</v>
      </c>
      <c r="I27" s="36" t="s">
        <v>210</v>
      </c>
      <c r="J27" s="64" t="s">
        <v>211</v>
      </c>
      <c r="K27" s="38"/>
      <c r="L27" s="39"/>
      <c r="M27" s="42"/>
    </row>
    <row r="28" spans="2:16" x14ac:dyDescent="0.2">
      <c r="B28" s="34" t="s">
        <v>20</v>
      </c>
      <c r="C28" s="39">
        <v>7947236.9799999995</v>
      </c>
      <c r="D28" s="39">
        <v>4943665.26</v>
      </c>
      <c r="E28" s="39">
        <v>3003571.7200000007</v>
      </c>
      <c r="F28" s="39">
        <v>4873705.0999999996</v>
      </c>
      <c r="G28" s="39">
        <v>0</v>
      </c>
      <c r="H28" s="39">
        <v>3073531.8800000008</v>
      </c>
      <c r="I28" s="39">
        <f t="shared" ref="I28:I33" si="11">D28-F28</f>
        <v>69960.160000000149</v>
      </c>
      <c r="J28" s="41">
        <f>I28*100/D28</f>
        <v>1.4151475943579592</v>
      </c>
      <c r="K28" s="65">
        <v>7947237</v>
      </c>
      <c r="L28" s="39">
        <f>C28-K28</f>
        <v>-2.0000000484287739E-2</v>
      </c>
      <c r="M28" s="42">
        <f t="shared" ref="M28:M33" si="12">F28*100/D28</f>
        <v>98.584852405642039</v>
      </c>
    </row>
    <row r="29" spans="2:16" x14ac:dyDescent="0.2">
      <c r="B29" s="34" t="s">
        <v>21</v>
      </c>
      <c r="C29" s="39">
        <v>2314230</v>
      </c>
      <c r="D29" s="39">
        <v>2314230</v>
      </c>
      <c r="E29" s="39">
        <v>0</v>
      </c>
      <c r="F29" s="39">
        <v>884411.18000000017</v>
      </c>
      <c r="G29" s="39">
        <v>370079.11000000004</v>
      </c>
      <c r="H29" s="39">
        <v>1059739.71</v>
      </c>
      <c r="I29" s="39">
        <f t="shared" si="11"/>
        <v>1429818.8199999998</v>
      </c>
      <c r="J29" s="41">
        <f>I29*100/D29</f>
        <v>61.783782078704348</v>
      </c>
      <c r="K29" s="65">
        <v>2314230</v>
      </c>
      <c r="L29" s="39">
        <f>C29-K29</f>
        <v>0</v>
      </c>
      <c r="M29" s="42">
        <f t="shared" si="12"/>
        <v>38.216217921295645</v>
      </c>
    </row>
    <row r="30" spans="2:16" x14ac:dyDescent="0.2">
      <c r="B30" s="34" t="s">
        <v>24</v>
      </c>
      <c r="C30" s="39">
        <v>232000</v>
      </c>
      <c r="D30" s="39">
        <v>232000</v>
      </c>
      <c r="E30" s="39">
        <v>0</v>
      </c>
      <c r="F30" s="39">
        <v>120295.55</v>
      </c>
      <c r="G30" s="39">
        <v>7199.4</v>
      </c>
      <c r="H30" s="39">
        <v>104505.05</v>
      </c>
      <c r="I30" s="39">
        <f t="shared" si="11"/>
        <v>111704.45</v>
      </c>
      <c r="J30" s="41">
        <f>I30*100/D30</f>
        <v>48.148469827586204</v>
      </c>
      <c r="K30" s="65">
        <v>232000</v>
      </c>
      <c r="L30" s="39">
        <f>C30-K30</f>
        <v>0</v>
      </c>
      <c r="M30" s="42">
        <f t="shared" si="12"/>
        <v>51.851530172413796</v>
      </c>
    </row>
    <row r="31" spans="2:16" x14ac:dyDescent="0.2">
      <c r="B31" s="34" t="s">
        <v>16</v>
      </c>
      <c r="C31" s="39">
        <v>3197249</v>
      </c>
      <c r="D31" s="39">
        <v>3197249</v>
      </c>
      <c r="E31" s="39">
        <v>0</v>
      </c>
      <c r="F31" s="39">
        <v>450828.48</v>
      </c>
      <c r="G31" s="39">
        <v>2389060.02</v>
      </c>
      <c r="H31" s="39">
        <v>357360.5</v>
      </c>
      <c r="I31" s="39">
        <f t="shared" si="11"/>
        <v>2746420.52</v>
      </c>
      <c r="J31" s="41">
        <f>I31*100/D31</f>
        <v>85.899487966060818</v>
      </c>
      <c r="K31" s="65">
        <v>3197249</v>
      </c>
      <c r="L31" s="39">
        <f>C31-K31</f>
        <v>0</v>
      </c>
      <c r="M31" s="42">
        <f t="shared" si="12"/>
        <v>14.100512033939177</v>
      </c>
    </row>
    <row r="32" spans="2:16" ht="12.75" thickBot="1" x14ac:dyDescent="0.25">
      <c r="B32" s="43" t="s">
        <v>212</v>
      </c>
      <c r="C32" s="44"/>
      <c r="D32" s="44"/>
      <c r="E32" s="44"/>
      <c r="F32" s="44"/>
      <c r="G32" s="44"/>
      <c r="H32" s="44"/>
      <c r="I32" s="44">
        <f t="shared" si="11"/>
        <v>0</v>
      </c>
      <c r="J32" s="45"/>
      <c r="K32" s="26"/>
      <c r="L32" s="44"/>
      <c r="M32" s="47" t="e">
        <f t="shared" si="12"/>
        <v>#DIV/0!</v>
      </c>
    </row>
    <row r="33" spans="2:14" s="32" customFormat="1" ht="12.75" thickBot="1" x14ac:dyDescent="0.25">
      <c r="B33" s="48" t="s">
        <v>217</v>
      </c>
      <c r="C33" s="49">
        <f t="shared" ref="C33:H33" si="13">SUM(C28:C32)</f>
        <v>13690715.98</v>
      </c>
      <c r="D33" s="49">
        <f t="shared" si="13"/>
        <v>10687144.26</v>
      </c>
      <c r="E33" s="49">
        <f t="shared" si="13"/>
        <v>3003571.7200000007</v>
      </c>
      <c r="F33" s="49">
        <f t="shared" si="13"/>
        <v>6329240.3099999987</v>
      </c>
      <c r="G33" s="49">
        <f t="shared" si="13"/>
        <v>2766338.5300000003</v>
      </c>
      <c r="H33" s="49">
        <f t="shared" si="13"/>
        <v>4595137.1400000006</v>
      </c>
      <c r="I33" s="52">
        <f t="shared" si="11"/>
        <v>4357903.9500000011</v>
      </c>
      <c r="J33" s="50">
        <f>I33*100/D33</f>
        <v>40.777066763389989</v>
      </c>
      <c r="K33" s="51">
        <f>SUM(K28:K31)</f>
        <v>13690716</v>
      </c>
      <c r="L33" s="51">
        <f>SUM(L28:L32)</f>
        <v>-2.0000000484287739E-2</v>
      </c>
      <c r="M33" s="53">
        <f t="shared" si="12"/>
        <v>59.222933236610011</v>
      </c>
      <c r="N33" s="33"/>
    </row>
    <row r="34" spans="2:14" ht="12.75" thickBot="1" x14ac:dyDescent="0.25">
      <c r="B34" s="55"/>
      <c r="C34" s="56"/>
      <c r="D34" s="56"/>
      <c r="E34" s="56"/>
      <c r="F34" s="56"/>
      <c r="G34" s="56"/>
      <c r="H34" s="56"/>
      <c r="I34" s="56"/>
      <c r="J34" s="57"/>
      <c r="K34" s="58"/>
    </row>
    <row r="35" spans="2:14" s="32" customFormat="1" ht="12" customHeight="1" thickBot="1" x14ac:dyDescent="0.25">
      <c r="B35" s="123" t="s">
        <v>227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5"/>
      <c r="N35" s="33"/>
    </row>
    <row r="36" spans="2:14" s="32" customFormat="1" ht="72" x14ac:dyDescent="0.2">
      <c r="B36" s="66">
        <v>3</v>
      </c>
      <c r="C36" s="28" t="s">
        <v>198</v>
      </c>
      <c r="D36" s="28" t="s">
        <v>199</v>
      </c>
      <c r="E36" s="28" t="s">
        <v>200</v>
      </c>
      <c r="F36" s="28" t="s">
        <v>201</v>
      </c>
      <c r="G36" s="28" t="s">
        <v>202</v>
      </c>
      <c r="H36" s="28" t="s">
        <v>203</v>
      </c>
      <c r="I36" s="28" t="s">
        <v>205</v>
      </c>
      <c r="J36" s="29" t="s">
        <v>206</v>
      </c>
      <c r="K36" s="29" t="s">
        <v>207</v>
      </c>
      <c r="L36" s="30" t="s">
        <v>208</v>
      </c>
      <c r="M36" s="31" t="s">
        <v>209</v>
      </c>
      <c r="N36" s="33"/>
    </row>
    <row r="37" spans="2:14" ht="12.75" thickBot="1" x14ac:dyDescent="0.25">
      <c r="B37" s="60" t="s">
        <v>216</v>
      </c>
      <c r="C37" s="67" t="s">
        <v>7</v>
      </c>
      <c r="D37" s="67" t="s">
        <v>8</v>
      </c>
      <c r="E37" s="67" t="s">
        <v>9</v>
      </c>
      <c r="F37" s="67" t="s">
        <v>10</v>
      </c>
      <c r="G37" s="67" t="s">
        <v>11</v>
      </c>
      <c r="H37" s="67" t="s">
        <v>12</v>
      </c>
      <c r="I37" s="67" t="s">
        <v>210</v>
      </c>
      <c r="J37" s="64" t="s">
        <v>211</v>
      </c>
      <c r="K37" s="38"/>
      <c r="L37" s="39"/>
      <c r="M37" s="42"/>
    </row>
    <row r="38" spans="2:14" ht="15" x14ac:dyDescent="0.25">
      <c r="B38" s="34" t="s">
        <v>20</v>
      </c>
      <c r="C38" s="108">
        <v>34999.990000000005</v>
      </c>
      <c r="D38" s="108">
        <v>10000</v>
      </c>
      <c r="E38" s="108">
        <v>24999.99</v>
      </c>
      <c r="F38" s="108">
        <v>0</v>
      </c>
      <c r="G38" s="108">
        <v>0</v>
      </c>
      <c r="H38" s="109">
        <v>34999.990000000005</v>
      </c>
      <c r="I38" s="39">
        <f>D38-F38</f>
        <v>10000</v>
      </c>
      <c r="J38" s="41">
        <f t="shared" ref="J38:J43" si="14">I38*100/D38</f>
        <v>100</v>
      </c>
      <c r="K38" s="38">
        <v>35000</v>
      </c>
      <c r="L38" s="39">
        <f t="shared" ref="L38:L43" si="15">C38-K38</f>
        <v>-9.9999999947613105E-3</v>
      </c>
      <c r="M38" s="42">
        <f t="shared" ref="M38:M43" si="16">F38*100/D38</f>
        <v>0</v>
      </c>
    </row>
    <row r="39" spans="2:14" ht="15" x14ac:dyDescent="0.25">
      <c r="B39" s="34" t="s">
        <v>21</v>
      </c>
      <c r="C39" s="107">
        <v>121000</v>
      </c>
      <c r="D39" s="107">
        <v>61800.27</v>
      </c>
      <c r="E39" s="107">
        <v>59199.73</v>
      </c>
      <c r="F39" s="107">
        <v>15731.17</v>
      </c>
      <c r="G39" s="107">
        <v>12600.32</v>
      </c>
      <c r="H39" s="110">
        <v>92668.510000000009</v>
      </c>
      <c r="I39" s="39">
        <f>D39-F39</f>
        <v>46069.1</v>
      </c>
      <c r="J39" s="41">
        <f t="shared" si="14"/>
        <v>74.545143572997333</v>
      </c>
      <c r="K39" s="38">
        <v>121000</v>
      </c>
      <c r="L39" s="39">
        <f t="shared" si="15"/>
        <v>0</v>
      </c>
      <c r="M39" s="42">
        <f t="shared" si="16"/>
        <v>25.454856427002667</v>
      </c>
    </row>
    <row r="40" spans="2:14" ht="15" x14ac:dyDescent="0.25">
      <c r="B40" s="34" t="s">
        <v>125</v>
      </c>
      <c r="C40" s="107">
        <v>382000</v>
      </c>
      <c r="D40" s="107">
        <v>263832.63</v>
      </c>
      <c r="E40" s="107">
        <v>118167.37</v>
      </c>
      <c r="F40" s="107">
        <v>133476.06</v>
      </c>
      <c r="G40" s="107">
        <v>29050</v>
      </c>
      <c r="H40" s="110">
        <v>219473.94</v>
      </c>
      <c r="I40" s="39">
        <f>D40-F40</f>
        <v>130356.57</v>
      </c>
      <c r="J40" s="41">
        <f t="shared" si="14"/>
        <v>49.408812700688308</v>
      </c>
      <c r="K40" s="38">
        <v>382000</v>
      </c>
      <c r="L40" s="39">
        <f t="shared" si="15"/>
        <v>0</v>
      </c>
      <c r="M40" s="42">
        <f t="shared" si="16"/>
        <v>50.591187299311684</v>
      </c>
    </row>
    <row r="41" spans="2:14" ht="15.75" thickBot="1" x14ac:dyDescent="0.3">
      <c r="B41" s="34" t="s">
        <v>16</v>
      </c>
      <c r="C41" s="111">
        <v>768223</v>
      </c>
      <c r="D41" s="111">
        <v>319860.5</v>
      </c>
      <c r="E41" s="111">
        <v>448362.5</v>
      </c>
      <c r="F41" s="111">
        <v>257003.2</v>
      </c>
      <c r="G41" s="111">
        <v>10380.799999999999</v>
      </c>
      <c r="H41" s="112">
        <v>500839</v>
      </c>
      <c r="I41" s="39">
        <f>D41-F41</f>
        <v>62857.299999999988</v>
      </c>
      <c r="J41" s="41">
        <f t="shared" si="14"/>
        <v>19.65147306403885</v>
      </c>
      <c r="K41" s="38">
        <v>768223</v>
      </c>
      <c r="L41" s="39">
        <f t="shared" si="15"/>
        <v>0</v>
      </c>
      <c r="M41" s="42">
        <f t="shared" si="16"/>
        <v>80.348526935961146</v>
      </c>
    </row>
    <row r="42" spans="2:14" ht="12.75" thickBot="1" x14ac:dyDescent="0.25">
      <c r="B42" s="43" t="s">
        <v>212</v>
      </c>
      <c r="C42" s="44"/>
      <c r="D42" s="68"/>
      <c r="E42" s="26"/>
      <c r="F42" s="68"/>
      <c r="G42" s="68"/>
      <c r="H42" s="68"/>
      <c r="I42" s="44">
        <f>D42-F42</f>
        <v>0</v>
      </c>
      <c r="J42" s="45" t="e">
        <f t="shared" si="14"/>
        <v>#DIV/0!</v>
      </c>
      <c r="K42" s="46"/>
      <c r="L42" s="44">
        <f t="shared" si="15"/>
        <v>0</v>
      </c>
      <c r="M42" s="47" t="e">
        <f t="shared" si="16"/>
        <v>#DIV/0!</v>
      </c>
    </row>
    <row r="43" spans="2:14" s="32" customFormat="1" ht="12.75" thickBot="1" x14ac:dyDescent="0.25">
      <c r="B43" s="48" t="s">
        <v>218</v>
      </c>
      <c r="C43" s="49">
        <f>SUM(C38:C42)</f>
        <v>1306222.99</v>
      </c>
      <c r="D43" s="49">
        <f t="shared" ref="D43:I43" si="17">SUM(D38:D42)</f>
        <v>655493.4</v>
      </c>
      <c r="E43" s="49">
        <f t="shared" si="17"/>
        <v>650729.59</v>
      </c>
      <c r="F43" s="49">
        <f t="shared" si="17"/>
        <v>406210.43000000005</v>
      </c>
      <c r="G43" s="49">
        <f t="shared" si="17"/>
        <v>52031.119999999995</v>
      </c>
      <c r="H43" s="49">
        <f t="shared" si="17"/>
        <v>847981.44</v>
      </c>
      <c r="I43" s="49">
        <f t="shared" si="17"/>
        <v>249282.97</v>
      </c>
      <c r="J43" s="50">
        <f t="shared" si="14"/>
        <v>38.029821505449178</v>
      </c>
      <c r="K43" s="51">
        <f>SUM(K38:K42)</f>
        <v>1306223</v>
      </c>
      <c r="L43" s="52">
        <f t="shared" si="15"/>
        <v>-1.0000000009313226E-2</v>
      </c>
      <c r="M43" s="53">
        <f t="shared" si="16"/>
        <v>61.970178494550829</v>
      </c>
      <c r="N43" s="33"/>
    </row>
    <row r="45" spans="2:14" ht="12.75" thickBot="1" x14ac:dyDescent="0.25"/>
    <row r="46" spans="2:14" ht="12.75" thickBot="1" x14ac:dyDescent="0.25">
      <c r="B46" s="120" t="s">
        <v>228</v>
      </c>
      <c r="C46" s="121"/>
      <c r="D46" s="121"/>
      <c r="E46" s="121"/>
      <c r="F46" s="121"/>
      <c r="G46" s="121"/>
      <c r="H46" s="121"/>
      <c r="I46" s="121"/>
      <c r="J46" s="121"/>
      <c r="K46" s="122"/>
      <c r="L46" s="69"/>
      <c r="M46" s="69"/>
    </row>
    <row r="47" spans="2:14" ht="36" x14ac:dyDescent="0.2">
      <c r="B47" s="66"/>
      <c r="C47" s="28" t="s">
        <v>198</v>
      </c>
      <c r="D47" s="28" t="s">
        <v>199</v>
      </c>
      <c r="E47" s="28" t="s">
        <v>200</v>
      </c>
      <c r="F47" s="28" t="s">
        <v>201</v>
      </c>
      <c r="G47" s="28" t="s">
        <v>202</v>
      </c>
      <c r="H47" s="28" t="s">
        <v>203</v>
      </c>
      <c r="I47" s="28" t="s">
        <v>205</v>
      </c>
      <c r="J47" s="30" t="s">
        <v>206</v>
      </c>
      <c r="K47" s="70" t="s">
        <v>209</v>
      </c>
      <c r="L47" s="71"/>
      <c r="M47" s="71"/>
    </row>
    <row r="48" spans="2:14" x14ac:dyDescent="0.2">
      <c r="B48" s="60" t="s">
        <v>216</v>
      </c>
      <c r="C48" s="67" t="s">
        <v>7</v>
      </c>
      <c r="D48" s="67" t="s">
        <v>8</v>
      </c>
      <c r="E48" s="67" t="s">
        <v>9</v>
      </c>
      <c r="F48" s="67" t="s">
        <v>10</v>
      </c>
      <c r="G48" s="67" t="s">
        <v>11</v>
      </c>
      <c r="H48" s="67" t="s">
        <v>12</v>
      </c>
      <c r="I48" s="67" t="s">
        <v>210</v>
      </c>
      <c r="J48" s="72" t="s">
        <v>211</v>
      </c>
      <c r="K48" s="73"/>
      <c r="M48" s="57"/>
    </row>
    <row r="49" spans="2:14" x14ac:dyDescent="0.2">
      <c r="B49" s="74" t="s">
        <v>20</v>
      </c>
      <c r="C49" s="75">
        <v>20000</v>
      </c>
      <c r="D49" s="75">
        <v>20000</v>
      </c>
      <c r="E49" s="75">
        <v>0</v>
      </c>
      <c r="F49" s="76">
        <v>0</v>
      </c>
      <c r="G49" s="76">
        <v>0</v>
      </c>
      <c r="H49" s="75">
        <v>20000</v>
      </c>
      <c r="I49" s="39">
        <f>D49-F49</f>
        <v>20000</v>
      </c>
      <c r="J49" s="77">
        <f>I49*100/D49</f>
        <v>100</v>
      </c>
      <c r="K49" s="73">
        <f>F49*100/D49</f>
        <v>0</v>
      </c>
      <c r="M49" s="57"/>
    </row>
    <row r="50" spans="2:14" x14ac:dyDescent="0.2">
      <c r="B50" s="34" t="s">
        <v>21</v>
      </c>
      <c r="C50" s="39">
        <v>30011.86</v>
      </c>
      <c r="D50" s="39">
        <v>30011.86</v>
      </c>
      <c r="E50" s="39">
        <v>0</v>
      </c>
      <c r="F50" s="39">
        <v>0</v>
      </c>
      <c r="G50" s="39">
        <v>0</v>
      </c>
      <c r="H50" s="39">
        <v>30011.86</v>
      </c>
      <c r="I50" s="39">
        <f>D50-F50</f>
        <v>30011.86</v>
      </c>
      <c r="J50" s="77">
        <f>I50*100/D50</f>
        <v>100</v>
      </c>
      <c r="K50" s="73">
        <f>F50*100/D50</f>
        <v>0</v>
      </c>
      <c r="M50" s="57"/>
    </row>
    <row r="51" spans="2:14" x14ac:dyDescent="0.2">
      <c r="B51" s="34" t="s">
        <v>125</v>
      </c>
      <c r="C51" s="39">
        <v>631.41999999999996</v>
      </c>
      <c r="D51" s="39">
        <v>631.41999999999996</v>
      </c>
      <c r="E51" s="39">
        <v>0</v>
      </c>
      <c r="F51" s="39">
        <v>0</v>
      </c>
      <c r="G51" s="39">
        <v>0</v>
      </c>
      <c r="H51" s="39">
        <v>631.41999999999996</v>
      </c>
      <c r="I51" s="39">
        <f>D51-F51</f>
        <v>631.41999999999996</v>
      </c>
      <c r="J51" s="77">
        <f>I51*100/D51</f>
        <v>100</v>
      </c>
      <c r="K51" s="73">
        <f>F51*100/D51</f>
        <v>0</v>
      </c>
      <c r="M51" s="57"/>
    </row>
    <row r="52" spans="2:14" ht="12.75" thickBot="1" x14ac:dyDescent="0.25">
      <c r="B52" s="43" t="s">
        <v>16</v>
      </c>
      <c r="C52" s="44">
        <v>477726</v>
      </c>
      <c r="D52" s="44">
        <v>477726</v>
      </c>
      <c r="E52" s="44">
        <v>0</v>
      </c>
      <c r="F52" s="44">
        <v>10600</v>
      </c>
      <c r="G52" s="44">
        <v>549.20000000000005</v>
      </c>
      <c r="H52" s="44">
        <v>466576.8</v>
      </c>
      <c r="I52" s="44">
        <f>D52-F52</f>
        <v>467126</v>
      </c>
      <c r="J52" s="78">
        <f>I52*100/D52</f>
        <v>97.781154887948318</v>
      </c>
      <c r="K52" s="79">
        <f>F52*100/D52</f>
        <v>2.2188451120516781</v>
      </c>
      <c r="M52" s="57"/>
    </row>
    <row r="53" spans="2:14" s="32" customFormat="1" ht="12.75" thickBot="1" x14ac:dyDescent="0.25">
      <c r="B53" s="48" t="s">
        <v>219</v>
      </c>
      <c r="C53" s="49">
        <f>SUM(C49:C52)</f>
        <v>528369.28</v>
      </c>
      <c r="D53" s="49">
        <f t="shared" ref="D53:H53" si="18">SUM(D49:D52)</f>
        <v>528369.28</v>
      </c>
      <c r="E53" s="49">
        <f t="shared" si="18"/>
        <v>0</v>
      </c>
      <c r="F53" s="49">
        <f t="shared" si="18"/>
        <v>10600</v>
      </c>
      <c r="G53" s="49">
        <f t="shared" si="18"/>
        <v>549.20000000000005</v>
      </c>
      <c r="H53" s="49">
        <f t="shared" si="18"/>
        <v>517220.07999999996</v>
      </c>
      <c r="I53" s="80">
        <f>D53-F53</f>
        <v>517769.28</v>
      </c>
      <c r="J53" s="81">
        <f>I53*100/D53</f>
        <v>97.993827347418829</v>
      </c>
      <c r="K53" s="82">
        <f>F53*100/D53</f>
        <v>2.0061726525811645</v>
      </c>
      <c r="L53" s="83"/>
      <c r="M53" s="84"/>
      <c r="N53" s="33"/>
    </row>
    <row r="54" spans="2:14" ht="12.75" thickBot="1" x14ac:dyDescent="0.25">
      <c r="B54" s="55"/>
      <c r="C54" s="56"/>
      <c r="D54" s="56"/>
      <c r="E54" s="56"/>
      <c r="F54" s="56"/>
      <c r="G54" s="56"/>
      <c r="H54" s="56"/>
      <c r="I54" s="56"/>
      <c r="J54" s="57"/>
      <c r="K54" s="26"/>
      <c r="M54" s="57"/>
    </row>
    <row r="55" spans="2:14" ht="12.75" thickBot="1" x14ac:dyDescent="0.25">
      <c r="B55" s="117" t="s">
        <v>229</v>
      </c>
      <c r="C55" s="118"/>
      <c r="D55" s="118"/>
      <c r="E55" s="118"/>
      <c r="F55" s="118"/>
      <c r="G55" s="118"/>
      <c r="H55" s="118"/>
      <c r="I55" s="118"/>
      <c r="J55" s="118"/>
      <c r="K55" s="119"/>
      <c r="M55" s="57"/>
    </row>
    <row r="56" spans="2:14" ht="36" x14ac:dyDescent="0.2">
      <c r="B56" s="85" t="s">
        <v>220</v>
      </c>
      <c r="C56" s="86" t="s">
        <v>198</v>
      </c>
      <c r="D56" s="86" t="s">
        <v>199</v>
      </c>
      <c r="E56" s="86" t="s">
        <v>200</v>
      </c>
      <c r="F56" s="86" t="s">
        <v>201</v>
      </c>
      <c r="G56" s="86" t="s">
        <v>202</v>
      </c>
      <c r="H56" s="86" t="s">
        <v>203</v>
      </c>
      <c r="I56" s="28" t="s">
        <v>205</v>
      </c>
      <c r="J56" s="30" t="s">
        <v>206</v>
      </c>
      <c r="K56" s="70" t="s">
        <v>209</v>
      </c>
      <c r="M56" s="57"/>
    </row>
    <row r="57" spans="2:14" x14ac:dyDescent="0.2">
      <c r="B57" s="87" t="s">
        <v>221</v>
      </c>
      <c r="C57" s="88">
        <v>12594</v>
      </c>
      <c r="D57" s="88">
        <v>12594</v>
      </c>
      <c r="E57" s="88">
        <v>0</v>
      </c>
      <c r="F57" s="88">
        <v>12370</v>
      </c>
      <c r="G57" s="88">
        <v>0</v>
      </c>
      <c r="H57" s="88">
        <v>224</v>
      </c>
      <c r="I57" s="89">
        <f>D57-F57</f>
        <v>224</v>
      </c>
      <c r="J57" s="77">
        <f>I57*100/D57</f>
        <v>1.7786247419406067</v>
      </c>
      <c r="K57" s="73">
        <f>F57*100/D57</f>
        <v>98.221375258059396</v>
      </c>
      <c r="M57" s="57"/>
    </row>
    <row r="58" spans="2:14" x14ac:dyDescent="0.2">
      <c r="B58" s="34" t="s">
        <v>16</v>
      </c>
      <c r="C58" s="39">
        <v>10669.32</v>
      </c>
      <c r="D58" s="39">
        <v>10669.32</v>
      </c>
      <c r="E58" s="90">
        <v>0</v>
      </c>
      <c r="F58" s="91">
        <v>0</v>
      </c>
      <c r="G58" s="91">
        <v>0</v>
      </c>
      <c r="H58" s="91">
        <v>10669.32</v>
      </c>
      <c r="I58" s="89">
        <f>D58-F58</f>
        <v>10669.32</v>
      </c>
      <c r="J58" s="77">
        <f>I58*100/D58</f>
        <v>100</v>
      </c>
      <c r="K58" s="73">
        <f>F58*100/D58</f>
        <v>0</v>
      </c>
      <c r="M58" s="57"/>
    </row>
    <row r="59" spans="2:14" s="32" customFormat="1" ht="12.75" thickBot="1" x14ac:dyDescent="0.25">
      <c r="B59" s="92" t="s">
        <v>222</v>
      </c>
      <c r="C59" s="93">
        <f t="shared" ref="C59:H59" si="19">C58+C57</f>
        <v>23263.32</v>
      </c>
      <c r="D59" s="93">
        <f t="shared" si="19"/>
        <v>23263.32</v>
      </c>
      <c r="E59" s="93">
        <f t="shared" si="19"/>
        <v>0</v>
      </c>
      <c r="F59" s="93">
        <f t="shared" si="19"/>
        <v>12370</v>
      </c>
      <c r="G59" s="93">
        <f t="shared" si="19"/>
        <v>0</v>
      </c>
      <c r="H59" s="93">
        <f t="shared" si="19"/>
        <v>10893.32</v>
      </c>
      <c r="I59" s="94">
        <f>D59-F59</f>
        <v>10893.32</v>
      </c>
      <c r="J59" s="95">
        <f>I59*100/D59</f>
        <v>46.826162387827708</v>
      </c>
      <c r="K59" s="96">
        <f>F59*100/D59</f>
        <v>53.173837612172299</v>
      </c>
      <c r="L59" s="83"/>
      <c r="M59" s="84"/>
      <c r="N59" s="33"/>
    </row>
    <row r="60" spans="2:14" ht="12.75" thickBot="1" x14ac:dyDescent="0.25">
      <c r="B60" s="55"/>
      <c r="C60" s="56"/>
      <c r="D60" s="56"/>
      <c r="E60" s="56"/>
      <c r="F60" s="56"/>
      <c r="G60" s="56"/>
      <c r="H60" s="56"/>
      <c r="I60" s="56"/>
      <c r="J60" s="57"/>
      <c r="K60" s="26"/>
      <c r="M60" s="57"/>
    </row>
    <row r="61" spans="2:14" ht="12.75" thickBot="1" x14ac:dyDescent="0.25">
      <c r="B61" s="117" t="s">
        <v>230</v>
      </c>
      <c r="C61" s="118"/>
      <c r="D61" s="118"/>
      <c r="E61" s="118"/>
      <c r="F61" s="118"/>
      <c r="G61" s="118"/>
      <c r="H61" s="118"/>
      <c r="I61" s="118"/>
      <c r="J61" s="118"/>
      <c r="K61" s="119"/>
      <c r="M61" s="57"/>
    </row>
    <row r="62" spans="2:14" ht="36" x14ac:dyDescent="0.2">
      <c r="B62" s="85" t="s">
        <v>220</v>
      </c>
      <c r="C62" s="86" t="s">
        <v>198</v>
      </c>
      <c r="D62" s="86" t="s">
        <v>199</v>
      </c>
      <c r="E62" s="86" t="s">
        <v>200</v>
      </c>
      <c r="F62" s="86" t="s">
        <v>201</v>
      </c>
      <c r="G62" s="86" t="s">
        <v>202</v>
      </c>
      <c r="H62" s="86" t="s">
        <v>203</v>
      </c>
      <c r="I62" s="28" t="s">
        <v>205</v>
      </c>
      <c r="J62" s="30" t="s">
        <v>206</v>
      </c>
      <c r="K62" s="70" t="s">
        <v>209</v>
      </c>
      <c r="M62" s="57"/>
    </row>
    <row r="63" spans="2:14" x14ac:dyDescent="0.2">
      <c r="B63" s="60" t="s">
        <v>221</v>
      </c>
      <c r="C63" s="97">
        <v>21989.040000000001</v>
      </c>
      <c r="D63" s="97">
        <v>21989.040000000001</v>
      </c>
      <c r="E63" s="97">
        <v>0</v>
      </c>
      <c r="F63" s="97">
        <v>21989.040000000001</v>
      </c>
      <c r="G63" s="97">
        <v>0</v>
      </c>
      <c r="H63" s="97">
        <v>0</v>
      </c>
      <c r="I63" s="89">
        <f>D63-F63</f>
        <v>0</v>
      </c>
      <c r="J63" s="77">
        <f>I63*100/D63</f>
        <v>0</v>
      </c>
      <c r="K63" s="73">
        <f>F63*100/D63</f>
        <v>100</v>
      </c>
      <c r="M63" s="57"/>
    </row>
    <row r="64" spans="2:14" ht="12.75" thickBot="1" x14ac:dyDescent="0.25">
      <c r="B64" s="43" t="s">
        <v>16</v>
      </c>
      <c r="C64" s="98"/>
      <c r="D64" s="98"/>
      <c r="E64" s="98"/>
      <c r="F64" s="98"/>
      <c r="G64" s="98"/>
      <c r="H64" s="98"/>
      <c r="I64" s="99">
        <f>D64-F64</f>
        <v>0</v>
      </c>
      <c r="J64" s="78" t="e">
        <f>I64*100/D64</f>
        <v>#DIV/0!</v>
      </c>
      <c r="K64" s="79" t="e">
        <f>F64*100/D64</f>
        <v>#DIV/0!</v>
      </c>
      <c r="M64" s="57"/>
    </row>
    <row r="65" spans="2:14" s="32" customFormat="1" ht="12.75" thickBot="1" x14ac:dyDescent="0.25">
      <c r="B65" s="48" t="s">
        <v>223</v>
      </c>
      <c r="C65" s="49">
        <f t="shared" ref="C65:H65" si="20">C63+C64</f>
        <v>21989.040000000001</v>
      </c>
      <c r="D65" s="49">
        <f t="shared" si="20"/>
        <v>21989.040000000001</v>
      </c>
      <c r="E65" s="49">
        <f t="shared" si="20"/>
        <v>0</v>
      </c>
      <c r="F65" s="49">
        <f t="shared" si="20"/>
        <v>21989.040000000001</v>
      </c>
      <c r="G65" s="49">
        <f t="shared" si="20"/>
        <v>0</v>
      </c>
      <c r="H65" s="49">
        <f t="shared" si="20"/>
        <v>0</v>
      </c>
      <c r="I65" s="100">
        <f>D65-F65</f>
        <v>0</v>
      </c>
      <c r="J65" s="81">
        <f>I65*100/D65</f>
        <v>0</v>
      </c>
      <c r="K65" s="82">
        <f>F65*100/D65</f>
        <v>100</v>
      </c>
      <c r="L65" s="83"/>
      <c r="M65" s="84"/>
      <c r="N65" s="33"/>
    </row>
    <row r="66" spans="2:14" x14ac:dyDescent="0.2">
      <c r="B66" s="55"/>
      <c r="C66" s="56"/>
      <c r="D66" s="56"/>
      <c r="E66" s="56"/>
      <c r="F66" s="56"/>
      <c r="G66" s="56"/>
      <c r="H66" s="56"/>
      <c r="I66" s="56"/>
      <c r="J66" s="57"/>
      <c r="K66" s="26"/>
      <c r="M66" s="57"/>
    </row>
    <row r="67" spans="2:14" x14ac:dyDescent="0.2">
      <c r="B67" s="55"/>
      <c r="C67" s="56"/>
      <c r="D67" s="56"/>
      <c r="E67" s="56"/>
      <c r="F67" s="56"/>
      <c r="G67" s="56"/>
      <c r="H67" s="56"/>
      <c r="I67" s="56"/>
      <c r="J67" s="57"/>
      <c r="K67" s="26"/>
      <c r="M67" s="57"/>
    </row>
  </sheetData>
  <mergeCells count="7">
    <mergeCell ref="B61:K61"/>
    <mergeCell ref="B46:K46"/>
    <mergeCell ref="B55:K55"/>
    <mergeCell ref="B2:M2"/>
    <mergeCell ref="B13:M13"/>
    <mergeCell ref="B25:M25"/>
    <mergeCell ref="B35:M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TOTAL -FB</vt:lpstr>
      <vt:lpstr>FB-32</vt:lpstr>
      <vt:lpstr>FB-31</vt:lpstr>
      <vt:lpstr>FB-22</vt:lpstr>
      <vt:lpstr>FB-10</vt:lpstr>
      <vt:lpstr>FB-21</vt:lpstr>
      <vt:lpstr>ANALIZA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2024-07-01T09:45:11Z</dcterms:created>
  <dcterms:modified xsi:type="dcterms:W3CDTF">2024-07-11T13:28:38Z</dcterms:modified>
</cp:coreProperties>
</file>