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New folder (2)\"/>
    </mc:Choice>
  </mc:AlternateContent>
  <bookViews>
    <workbookView xWindow="0" yWindow="0" windowWidth="28800" windowHeight="1560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E18" i="4"/>
  <c r="E32" i="3"/>
  <c r="E29" i="3"/>
  <c r="E15" i="3"/>
  <c r="E156" i="2"/>
  <c r="E152" i="2"/>
  <c r="E34" i="2" l="1"/>
  <c r="E32" i="2" l="1"/>
  <c r="E29" i="2" l="1"/>
  <c r="E24" i="2" l="1"/>
  <c r="E19" i="2" l="1"/>
  <c r="E14" i="2"/>
  <c r="C14" i="6" l="1"/>
  <c r="E24" i="5" l="1"/>
  <c r="E14" i="6" l="1"/>
  <c r="D14" i="6"/>
  <c r="F14" i="6" l="1"/>
  <c r="G14" i="6" s="1"/>
  <c r="A10" i="5" l="1"/>
  <c r="A10" i="4"/>
  <c r="A10" i="3"/>
</calcChain>
</file>

<file path=xl/sharedStrings.xml><?xml version="1.0" encoding="utf-8"?>
<sst xmlns="http://schemas.openxmlformats.org/spreadsheetml/2006/main" count="531" uniqueCount="107">
  <si>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</si>
  <si>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</si>
  <si>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</si>
  <si>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</si>
  <si>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</si>
  <si>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</si>
  <si>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</si>
  <si>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</si>
  <si>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</si>
  <si>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</si>
  <si>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</si>
  <si>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</si>
  <si>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</si>
  <si>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</si>
  <si>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</si>
  <si>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</si>
  <si>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</si>
  <si>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</si>
  <si>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</si>
  <si>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</si>
  <si>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</si>
  <si>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</si>
  <si>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</si>
  <si>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</si>
  <si>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</si>
  <si>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</si>
  <si>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</si>
  <si>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</si>
  <si>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</si>
  <si>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</si>
  <si>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</si>
  <si>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Prill 2024</t>
  </si>
  <si>
    <t xml:space="preserve">ZYRA E KRYETARIT </t>
  </si>
  <si>
    <t xml:space="preserve">Vlora Ahmetaj </t>
  </si>
  <si>
    <t>18.12.2023</t>
  </si>
  <si>
    <t xml:space="preserve">mungese te mjeteve </t>
  </si>
  <si>
    <t>Rrustem Alijaj</t>
  </si>
  <si>
    <t xml:space="preserve">Zyla Ibrahimaj </t>
  </si>
  <si>
    <t>12.03.2024</t>
  </si>
  <si>
    <t>Valdet Ahmetaj</t>
  </si>
  <si>
    <t>24.11.2023</t>
  </si>
  <si>
    <t>ADMINISTRATA</t>
  </si>
  <si>
    <t>AXIS G.C.W</t>
  </si>
  <si>
    <t>DHF COMPANY</t>
  </si>
  <si>
    <t xml:space="preserve">POSTA E KOSOVES </t>
  </si>
  <si>
    <t>SHQIPONJE BEQIRAJ B.I</t>
  </si>
  <si>
    <t xml:space="preserve">administrata </t>
  </si>
  <si>
    <t xml:space="preserve">KESCO </t>
  </si>
  <si>
    <t xml:space="preserve">TOTAL - ZYRA E KRYETARIT </t>
  </si>
  <si>
    <t xml:space="preserve">TOTAL ADMINISTRATA </t>
  </si>
  <si>
    <t>ZHVILLIMI EKONOMIK</t>
  </si>
  <si>
    <t>"Freskia-A.D"</t>
  </si>
  <si>
    <t>NHT "Merkuri"</t>
  </si>
  <si>
    <t>"DHF Company"</t>
  </si>
  <si>
    <t>NTSH "Infratek"</t>
  </si>
  <si>
    <t xml:space="preserve">TOTAL - ZHVILLIMI EKONOMIK </t>
  </si>
  <si>
    <t>Kuvendi Komunal</t>
  </si>
  <si>
    <t>N.T.SH -Libraria "Meshari" Radio Fonatana</t>
  </si>
  <si>
    <t>mungesë mjetesh</t>
  </si>
  <si>
    <t>N.H.T "Merkuri"</t>
  </si>
  <si>
    <t>Telekomi i Kosovës (VALA)</t>
  </si>
  <si>
    <t>TOTAL - KUVENDI KOMUNAL</t>
  </si>
  <si>
    <t xml:space="preserve">SHERBIME PUBLIKE </t>
  </si>
  <si>
    <t xml:space="preserve">TOTAL - SHERBIME PUBLIKE </t>
  </si>
  <si>
    <t>Drejtoria e bujqesis</t>
  </si>
  <si>
    <t>Media tech</t>
  </si>
  <si>
    <t xml:space="preserve">TOTAL - BUJQESIA </t>
  </si>
  <si>
    <t>IEAP "GEZIMI YNE"</t>
  </si>
  <si>
    <t>TROFTA</t>
  </si>
  <si>
    <t>IEAP "SHPRESA JONE"</t>
  </si>
  <si>
    <t>DAUTI KOMERC</t>
  </si>
  <si>
    <t>PREMIUM BAKERY</t>
  </si>
  <si>
    <t>ANANAS IMPEX</t>
  </si>
  <si>
    <t>BENI DONA PLAST</t>
  </si>
  <si>
    <t>ELEKTRA</t>
  </si>
  <si>
    <t>RIKI INVEST</t>
  </si>
  <si>
    <t>IEAP "LULET E JETES"</t>
  </si>
  <si>
    <t>IEAP "ARDHMERIA JONE"</t>
  </si>
  <si>
    <t>SHFMU "HYSNI ZAJMI"</t>
  </si>
  <si>
    <t>SHFMU "ZYMER ZEKA"</t>
  </si>
  <si>
    <t>SHFMU "ISMAIL QEMALI"</t>
  </si>
  <si>
    <t>SHMT "MITHAT FRASHERI"</t>
  </si>
  <si>
    <t>AXIC GCW</t>
  </si>
  <si>
    <t>SHFMU "MARTIN CAMAJ"</t>
  </si>
  <si>
    <t>SHOSHANI SHPK</t>
  </si>
  <si>
    <t>SHFMU "BAJRAM CURRI"</t>
  </si>
  <si>
    <t>MESHARI</t>
  </si>
  <si>
    <t>SHFMU "NDRE MJEDA"</t>
  </si>
  <si>
    <t>SHFMU "FAN.S.NOLI"</t>
  </si>
  <si>
    <t>DKA</t>
  </si>
  <si>
    <t>VALI ERI</t>
  </si>
  <si>
    <t>RIADI GEB</t>
  </si>
  <si>
    <t>IEAP " GEZIMI YNE"</t>
  </si>
  <si>
    <t>RIKI NTP</t>
  </si>
  <si>
    <t>IEAP "PELLUMBAT E ARDHMERISE"</t>
  </si>
  <si>
    <t>ANDI-S</t>
  </si>
  <si>
    <t>ARJANI TOURS</t>
  </si>
  <si>
    <t xml:space="preserve">TOTAL - ARSIMI </t>
  </si>
  <si>
    <t xml:space="preserve">TOTAL - ADMINISTRATA </t>
  </si>
  <si>
    <t>Shfmu Bajram Curri</t>
  </si>
  <si>
    <t>HIDRODRINI</t>
  </si>
  <si>
    <t>AMBIENTI</t>
  </si>
  <si>
    <t>KESCO</t>
  </si>
  <si>
    <t>Shfmu "MEHMET AKIF"</t>
  </si>
  <si>
    <t>Shfmu "FAN.S.NOLI"</t>
  </si>
  <si>
    <t xml:space="preserve">Mbyllja e sistemit për pagesa përmbarimore </t>
  </si>
  <si>
    <t xml:space="preserve">Mungesë e mjeteve në muajin Prill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</si>
</sst>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43" fontId="1" fillId="5" borderId="1" xfId="6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65" fontId="1" fillId="5" borderId="1" xfId="6" applyNumberFormat="1" applyFont="1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wrapText="1"/>
      <protection locked="0"/>
    </xf>
    <xf numFmtId="165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4</xdr:row>
      <xdr:rowOff>19050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4</xdr:row>
      <xdr:rowOff>133350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466725</xdr:colOff>
      <xdr:row>4</xdr:row>
      <xdr:rowOff>104775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7905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4</xdr:row>
      <xdr:rowOff>152400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zoomScaleNormal="100" workbookViewId="0">
      <selection activeCell="F101" sqref="F101"/>
    </sheetView>
  </sheetViews>
  <sheetFormatPr defaultRowHeight="18" customHeight="1" x14ac:dyDescent="0.25"/>
  <cols>
    <col min="1" max="1" width="9.85546875" customWidth="1"/>
    <col min="2" max="2" width="28.85546875" customWidth="1"/>
    <col min="3" max="3" width="32" customWidth="1"/>
    <col min="4" max="4" width="19.140625" style="5" customWidth="1"/>
    <col min="5" max="5" width="15.5703125" style="9" customWidth="1"/>
    <col min="6" max="6" width="42.85546875" customWidth="1"/>
    <col min="8" max="8" width="11" bestFit="1" customWidth="1"/>
    <col min="9" max="9" width="10.5703125" bestFit="1" customWidth="1"/>
  </cols>
  <sheetData>
    <row r="1" spans="1:9" ht="18" customHeight="1" x14ac:dyDescent="0.3">
      <c r="A1" s="50" t="s">
        <v>0</v>
      </c>
      <c r="B1" s="50"/>
      <c r="C1" s="50"/>
      <c r="D1" s="50"/>
      <c r="E1" s="50"/>
      <c r="F1" s="50"/>
      <c r="G1" s="1"/>
      <c r="H1" s="1"/>
      <c r="I1" s="1"/>
    </row>
    <row r="2" spans="1:9" ht="18" customHeight="1" x14ac:dyDescent="0.3">
      <c r="A2" s="50"/>
      <c r="B2" s="50"/>
      <c r="C2" s="50"/>
      <c r="D2" s="50"/>
      <c r="E2" s="50"/>
      <c r="F2" s="50"/>
      <c r="G2" s="1"/>
      <c r="H2" s="1"/>
      <c r="I2" s="1"/>
    </row>
    <row r="3" spans="1:9" ht="18" customHeight="1" x14ac:dyDescent="0.3">
      <c r="A3" s="50"/>
      <c r="B3" s="50"/>
      <c r="C3" s="50"/>
      <c r="D3" s="50"/>
      <c r="E3" s="50"/>
      <c r="F3" s="50"/>
      <c r="G3" s="1"/>
      <c r="H3" s="1"/>
      <c r="I3" s="1"/>
    </row>
    <row r="4" spans="1:9" ht="18" customHeight="1" x14ac:dyDescent="0.3">
      <c r="A4" s="50"/>
      <c r="B4" s="50"/>
      <c r="C4" s="50"/>
      <c r="D4" s="50"/>
      <c r="E4" s="50"/>
      <c r="F4" s="50"/>
      <c r="G4" s="1"/>
      <c r="H4" s="1"/>
      <c r="I4" s="1"/>
    </row>
    <row r="5" spans="1:9" ht="18" customHeight="1" x14ac:dyDescent="0.3">
      <c r="A5" s="50"/>
      <c r="B5" s="50"/>
      <c r="C5" s="50"/>
      <c r="D5" s="50"/>
      <c r="E5" s="50"/>
      <c r="F5" s="50"/>
      <c r="G5" s="1"/>
      <c r="H5" s="1"/>
      <c r="I5" s="1"/>
    </row>
    <row r="6" spans="1:9" ht="18" customHeight="1" x14ac:dyDescent="0.3">
      <c r="A6" s="50"/>
      <c r="B6" s="50"/>
      <c r="C6" s="50"/>
      <c r="D6" s="50"/>
      <c r="E6" s="50"/>
      <c r="F6" s="50"/>
      <c r="G6" s="1"/>
      <c r="H6" s="1"/>
      <c r="I6" s="1"/>
    </row>
    <row r="7" spans="1:9" ht="18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18" customHeight="1" x14ac:dyDescent="0.25">
      <c r="A8" s="51" t="s">
        <v>1</v>
      </c>
      <c r="B8" s="51"/>
      <c r="C8" s="51"/>
      <c r="D8" s="51"/>
      <c r="E8" s="52" t="s">
        <v>2</v>
      </c>
      <c r="F8" s="52"/>
    </row>
    <row r="9" spans="1:9" ht="18" customHeight="1" x14ac:dyDescent="0.25">
      <c r="A9" s="53" t="s">
        <v>31</v>
      </c>
      <c r="B9" s="53"/>
      <c r="C9" s="53"/>
      <c r="D9" s="53"/>
      <c r="E9" s="54" t="s">
        <v>3</v>
      </c>
      <c r="F9" s="54"/>
    </row>
    <row r="10" spans="1:9" ht="18" customHeight="1" x14ac:dyDescent="0.25">
      <c r="A10" s="55" t="s">
        <v>4</v>
      </c>
      <c r="B10" s="55"/>
      <c r="C10" s="55"/>
      <c r="D10" s="55"/>
      <c r="E10" s="54"/>
      <c r="F10" s="54"/>
    </row>
    <row r="11" spans="1:9" ht="18" customHeight="1" x14ac:dyDescent="0.25">
      <c r="A11" s="47"/>
      <c r="B11" s="47"/>
      <c r="C11" s="47"/>
      <c r="D11" s="47"/>
    </row>
    <row r="12" spans="1:9" ht="18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ht="18" customHeight="1" x14ac:dyDescent="0.25">
      <c r="A13" s="39">
        <v>16017</v>
      </c>
      <c r="B13" s="18" t="s">
        <v>32</v>
      </c>
      <c r="C13" s="39" t="s">
        <v>45</v>
      </c>
      <c r="D13" s="40">
        <v>45370</v>
      </c>
      <c r="E13" s="21">
        <v>100</v>
      </c>
      <c r="F13" s="25" t="s">
        <v>105</v>
      </c>
    </row>
    <row r="14" spans="1:9" ht="18" customHeight="1" x14ac:dyDescent="0.25">
      <c r="A14" s="57" t="s">
        <v>48</v>
      </c>
      <c r="B14" s="58"/>
      <c r="C14" s="58"/>
      <c r="D14" s="59"/>
      <c r="E14" s="41">
        <f>E13</f>
        <v>100</v>
      </c>
      <c r="F14" s="25"/>
    </row>
    <row r="15" spans="1:9" ht="18" customHeight="1" x14ac:dyDescent="0.25">
      <c r="A15" s="18">
        <v>16317</v>
      </c>
      <c r="B15" s="18" t="s">
        <v>41</v>
      </c>
      <c r="C15" s="18" t="s">
        <v>42</v>
      </c>
      <c r="D15" s="26">
        <v>45371</v>
      </c>
      <c r="E15" s="22">
        <v>3462.2</v>
      </c>
      <c r="F15" s="25" t="s">
        <v>105</v>
      </c>
    </row>
    <row r="16" spans="1:9" ht="18" customHeight="1" x14ac:dyDescent="0.25">
      <c r="A16" s="18">
        <v>16317</v>
      </c>
      <c r="B16" s="18" t="s">
        <v>41</v>
      </c>
      <c r="C16" s="17" t="s">
        <v>43</v>
      </c>
      <c r="D16" s="26">
        <v>45369</v>
      </c>
      <c r="E16" s="22">
        <v>282.60000000000002</v>
      </c>
      <c r="F16" s="25" t="s">
        <v>105</v>
      </c>
    </row>
    <row r="17" spans="1:6" ht="18" customHeight="1" x14ac:dyDescent="0.25">
      <c r="A17" s="18">
        <v>16317</v>
      </c>
      <c r="B17" s="18" t="s">
        <v>41</v>
      </c>
      <c r="C17" s="17" t="s">
        <v>44</v>
      </c>
      <c r="D17" s="26">
        <v>45365</v>
      </c>
      <c r="E17" s="22">
        <v>63.1</v>
      </c>
      <c r="F17" s="25" t="s">
        <v>105</v>
      </c>
    </row>
    <row r="18" spans="1:6" ht="18" customHeight="1" x14ac:dyDescent="0.25">
      <c r="A18" s="18">
        <v>16317</v>
      </c>
      <c r="B18" s="18" t="s">
        <v>41</v>
      </c>
      <c r="C18" s="17" t="s">
        <v>44</v>
      </c>
      <c r="D18" s="26">
        <v>45396</v>
      </c>
      <c r="E18" s="22">
        <v>57.2</v>
      </c>
      <c r="F18" s="25" t="s">
        <v>105</v>
      </c>
    </row>
    <row r="19" spans="1:6" ht="18" customHeight="1" x14ac:dyDescent="0.25">
      <c r="A19" s="57" t="s">
        <v>49</v>
      </c>
      <c r="B19" s="58"/>
      <c r="C19" s="58"/>
      <c r="D19" s="59"/>
      <c r="E19" s="41">
        <f>SUM(E15:E18)</f>
        <v>3865.0999999999995</v>
      </c>
      <c r="F19" s="25"/>
    </row>
    <row r="20" spans="1:6" ht="18" customHeight="1" x14ac:dyDescent="0.25">
      <c r="A20" s="18">
        <v>48017</v>
      </c>
      <c r="B20" s="17" t="s">
        <v>50</v>
      </c>
      <c r="C20" s="17" t="s">
        <v>51</v>
      </c>
      <c r="D20" s="42">
        <v>45327</v>
      </c>
      <c r="E20" s="31">
        <v>46.53</v>
      </c>
      <c r="F20" s="25" t="s">
        <v>105</v>
      </c>
    </row>
    <row r="21" spans="1:6" ht="18" customHeight="1" x14ac:dyDescent="0.25">
      <c r="A21" s="18">
        <v>48017</v>
      </c>
      <c r="B21" s="17" t="s">
        <v>50</v>
      </c>
      <c r="C21" s="17" t="s">
        <v>52</v>
      </c>
      <c r="D21" s="42">
        <v>45357</v>
      </c>
      <c r="E21" s="31">
        <v>22.05</v>
      </c>
      <c r="F21" s="25" t="s">
        <v>105</v>
      </c>
    </row>
    <row r="22" spans="1:6" ht="18" customHeight="1" x14ac:dyDescent="0.25">
      <c r="A22" s="18">
        <v>48017</v>
      </c>
      <c r="B22" s="17" t="s">
        <v>50</v>
      </c>
      <c r="C22" s="44" t="s">
        <v>53</v>
      </c>
      <c r="D22" s="42">
        <v>45351</v>
      </c>
      <c r="E22" s="21">
        <v>201.3</v>
      </c>
      <c r="F22" s="25" t="s">
        <v>105</v>
      </c>
    </row>
    <row r="23" spans="1:6" ht="18" customHeight="1" x14ac:dyDescent="0.25">
      <c r="A23" s="18">
        <v>48017</v>
      </c>
      <c r="B23" s="17" t="s">
        <v>50</v>
      </c>
      <c r="C23" s="44" t="s">
        <v>54</v>
      </c>
      <c r="D23" s="42">
        <v>45386</v>
      </c>
      <c r="E23" s="21">
        <v>95000</v>
      </c>
      <c r="F23" s="25" t="s">
        <v>106</v>
      </c>
    </row>
    <row r="24" spans="1:6" ht="18" customHeight="1" x14ac:dyDescent="0.25">
      <c r="A24" s="57" t="s">
        <v>55</v>
      </c>
      <c r="B24" s="58"/>
      <c r="C24" s="58"/>
      <c r="D24" s="59"/>
      <c r="E24" s="41">
        <f>SUM(E20:E23)</f>
        <v>95269.88</v>
      </c>
      <c r="F24" s="25"/>
    </row>
    <row r="25" spans="1:6" ht="18" customHeight="1" x14ac:dyDescent="0.25">
      <c r="A25" s="18">
        <v>16917</v>
      </c>
      <c r="B25" s="17" t="s">
        <v>56</v>
      </c>
      <c r="C25" s="17" t="s">
        <v>57</v>
      </c>
      <c r="D25" s="42">
        <v>45324</v>
      </c>
      <c r="E25" s="31">
        <v>100</v>
      </c>
      <c r="F25" s="43" t="s">
        <v>58</v>
      </c>
    </row>
    <row r="26" spans="1:6" ht="18" customHeight="1" x14ac:dyDescent="0.25">
      <c r="A26" s="44">
        <v>16917</v>
      </c>
      <c r="B26" s="17" t="s">
        <v>56</v>
      </c>
      <c r="C26" s="44" t="s">
        <v>59</v>
      </c>
      <c r="D26" s="42">
        <v>45295</v>
      </c>
      <c r="E26" s="21">
        <v>99.18</v>
      </c>
      <c r="F26" s="25" t="s">
        <v>105</v>
      </c>
    </row>
    <row r="27" spans="1:6" ht="18" customHeight="1" x14ac:dyDescent="0.25">
      <c r="A27" s="44">
        <v>16917</v>
      </c>
      <c r="B27" s="44" t="s">
        <v>56</v>
      </c>
      <c r="C27" s="44" t="s">
        <v>59</v>
      </c>
      <c r="D27" s="42">
        <v>45334</v>
      </c>
      <c r="E27" s="21">
        <v>112.81</v>
      </c>
      <c r="F27" s="25" t="s">
        <v>105</v>
      </c>
    </row>
    <row r="28" spans="1:6" ht="18" customHeight="1" x14ac:dyDescent="0.25">
      <c r="A28" s="44">
        <v>16917</v>
      </c>
      <c r="B28" s="44" t="s">
        <v>56</v>
      </c>
      <c r="C28" s="44" t="s">
        <v>60</v>
      </c>
      <c r="D28" s="42">
        <v>45328</v>
      </c>
      <c r="E28" s="22">
        <v>103.92</v>
      </c>
      <c r="F28" s="25" t="s">
        <v>105</v>
      </c>
    </row>
    <row r="29" spans="1:6" ht="18" customHeight="1" x14ac:dyDescent="0.25">
      <c r="A29" s="57" t="s">
        <v>61</v>
      </c>
      <c r="B29" s="58"/>
      <c r="C29" s="58"/>
      <c r="D29" s="59"/>
      <c r="E29" s="41">
        <f>SUM(E25:E28)</f>
        <v>415.91</v>
      </c>
      <c r="F29" s="25"/>
    </row>
    <row r="30" spans="1:6" ht="18" customHeight="1" x14ac:dyDescent="0.25">
      <c r="A30" s="18">
        <v>18017</v>
      </c>
      <c r="B30" s="17" t="s">
        <v>62</v>
      </c>
      <c r="C30" s="17" t="s">
        <v>43</v>
      </c>
      <c r="D30" s="26">
        <v>45372</v>
      </c>
      <c r="E30" s="31">
        <v>896.83</v>
      </c>
      <c r="F30" s="25" t="s">
        <v>105</v>
      </c>
    </row>
    <row r="31" spans="1:6" ht="18" customHeight="1" x14ac:dyDescent="0.25">
      <c r="A31" s="18">
        <v>18017</v>
      </c>
      <c r="B31" s="17" t="s">
        <v>62</v>
      </c>
      <c r="C31" s="17" t="s">
        <v>43</v>
      </c>
      <c r="D31" s="26">
        <v>45372</v>
      </c>
      <c r="E31" s="31">
        <v>165.17</v>
      </c>
      <c r="F31" s="25" t="s">
        <v>105</v>
      </c>
    </row>
    <row r="32" spans="1:6" ht="18" customHeight="1" x14ac:dyDescent="0.25">
      <c r="A32" s="57" t="s">
        <v>63</v>
      </c>
      <c r="B32" s="58"/>
      <c r="C32" s="58"/>
      <c r="D32" s="59"/>
      <c r="E32" s="41">
        <f>SUM(E30:E31)</f>
        <v>1062</v>
      </c>
      <c r="F32" s="25"/>
    </row>
    <row r="33" spans="1:6" ht="18" customHeight="1" x14ac:dyDescent="0.25">
      <c r="A33" s="18">
        <v>47017</v>
      </c>
      <c r="B33" s="17" t="s">
        <v>64</v>
      </c>
      <c r="C33" s="17" t="s">
        <v>65</v>
      </c>
      <c r="D33" s="42">
        <v>45347</v>
      </c>
      <c r="E33" s="31">
        <v>56</v>
      </c>
      <c r="F33" s="25" t="s">
        <v>105</v>
      </c>
    </row>
    <row r="34" spans="1:6" ht="18" customHeight="1" x14ac:dyDescent="0.25">
      <c r="A34" s="57" t="s">
        <v>66</v>
      </c>
      <c r="B34" s="58"/>
      <c r="C34" s="58"/>
      <c r="D34" s="59"/>
      <c r="E34" s="41">
        <f>E33</f>
        <v>56</v>
      </c>
      <c r="F34" s="23"/>
    </row>
    <row r="35" spans="1:6" ht="18" customHeight="1" x14ac:dyDescent="0.25">
      <c r="A35" s="18">
        <v>92531</v>
      </c>
      <c r="B35" s="17" t="s">
        <v>67</v>
      </c>
      <c r="C35" s="17" t="s">
        <v>68</v>
      </c>
      <c r="D35" s="26">
        <v>45366</v>
      </c>
      <c r="E35" s="31">
        <v>155.1</v>
      </c>
      <c r="F35" s="25" t="s">
        <v>105</v>
      </c>
    </row>
    <row r="36" spans="1:6" ht="18" customHeight="1" x14ac:dyDescent="0.25">
      <c r="A36" s="18">
        <v>92533</v>
      </c>
      <c r="B36" s="17" t="s">
        <v>69</v>
      </c>
      <c r="C36" s="17" t="s">
        <v>70</v>
      </c>
      <c r="D36" s="26">
        <v>45365</v>
      </c>
      <c r="E36" s="31">
        <v>88.02</v>
      </c>
      <c r="F36" s="25" t="s">
        <v>105</v>
      </c>
    </row>
    <row r="37" spans="1:6" ht="18" customHeight="1" x14ac:dyDescent="0.25">
      <c r="A37" s="18">
        <v>92533</v>
      </c>
      <c r="B37" s="17" t="s">
        <v>69</v>
      </c>
      <c r="C37" s="18" t="s">
        <v>71</v>
      </c>
      <c r="D37" s="26">
        <v>45365</v>
      </c>
      <c r="E37" s="21">
        <v>102.95</v>
      </c>
      <c r="F37" s="25" t="s">
        <v>105</v>
      </c>
    </row>
    <row r="38" spans="1:6" ht="18" customHeight="1" x14ac:dyDescent="0.25">
      <c r="A38" s="18">
        <v>92533</v>
      </c>
      <c r="B38" s="18" t="s">
        <v>69</v>
      </c>
      <c r="C38" s="18" t="s">
        <v>70</v>
      </c>
      <c r="D38" s="26">
        <v>45365</v>
      </c>
      <c r="E38" s="21">
        <v>80.5</v>
      </c>
      <c r="F38" s="25" t="s">
        <v>105</v>
      </c>
    </row>
    <row r="39" spans="1:6" ht="18" customHeight="1" x14ac:dyDescent="0.25">
      <c r="A39" s="18">
        <v>92533</v>
      </c>
      <c r="B39" s="18" t="s">
        <v>69</v>
      </c>
      <c r="C39" s="18" t="s">
        <v>72</v>
      </c>
      <c r="D39" s="26">
        <v>45365</v>
      </c>
      <c r="E39" s="22">
        <v>284.25</v>
      </c>
      <c r="F39" s="25" t="s">
        <v>105</v>
      </c>
    </row>
    <row r="40" spans="1:6" ht="18" customHeight="1" x14ac:dyDescent="0.25">
      <c r="A40" s="18">
        <v>92533</v>
      </c>
      <c r="B40" s="18" t="s">
        <v>69</v>
      </c>
      <c r="C40" s="18" t="s">
        <v>70</v>
      </c>
      <c r="D40" s="26">
        <v>45365</v>
      </c>
      <c r="E40" s="22">
        <v>96.69</v>
      </c>
      <c r="F40" s="25" t="s">
        <v>105</v>
      </c>
    </row>
    <row r="41" spans="1:6" ht="18" customHeight="1" x14ac:dyDescent="0.25">
      <c r="A41" s="18">
        <v>92533</v>
      </c>
      <c r="B41" s="18" t="s">
        <v>69</v>
      </c>
      <c r="C41" s="17" t="s">
        <v>73</v>
      </c>
      <c r="D41" s="26">
        <v>45274</v>
      </c>
      <c r="E41" s="22">
        <v>248.85</v>
      </c>
      <c r="F41" s="25" t="s">
        <v>105</v>
      </c>
    </row>
    <row r="42" spans="1:6" ht="18" customHeight="1" x14ac:dyDescent="0.25">
      <c r="A42" s="18">
        <v>92533</v>
      </c>
      <c r="B42" s="18" t="s">
        <v>69</v>
      </c>
      <c r="C42" s="17" t="s">
        <v>74</v>
      </c>
      <c r="D42" s="26">
        <v>45365</v>
      </c>
      <c r="E42" s="22">
        <v>13</v>
      </c>
      <c r="F42" s="25" t="s">
        <v>105</v>
      </c>
    </row>
    <row r="43" spans="1:6" ht="18" customHeight="1" x14ac:dyDescent="0.25">
      <c r="A43" s="18">
        <v>92533</v>
      </c>
      <c r="B43" s="18" t="s">
        <v>69</v>
      </c>
      <c r="C43" s="17" t="s">
        <v>74</v>
      </c>
      <c r="D43" s="26">
        <v>45365</v>
      </c>
      <c r="E43" s="22">
        <v>13</v>
      </c>
      <c r="F43" s="25" t="s">
        <v>105</v>
      </c>
    </row>
    <row r="44" spans="1:6" ht="18" customHeight="1" x14ac:dyDescent="0.25">
      <c r="A44" s="18">
        <v>92533</v>
      </c>
      <c r="B44" s="18" t="s">
        <v>69</v>
      </c>
      <c r="C44" s="17" t="s">
        <v>71</v>
      </c>
      <c r="D44" s="26">
        <v>45365</v>
      </c>
      <c r="E44" s="22">
        <v>42.9</v>
      </c>
      <c r="F44" s="25" t="s">
        <v>105</v>
      </c>
    </row>
    <row r="45" spans="1:6" ht="18" customHeight="1" x14ac:dyDescent="0.25">
      <c r="A45" s="18">
        <v>92533</v>
      </c>
      <c r="B45" s="18" t="s">
        <v>69</v>
      </c>
      <c r="C45" s="17" t="s">
        <v>70</v>
      </c>
      <c r="D45" s="26">
        <v>45365</v>
      </c>
      <c r="E45" s="22">
        <v>96.47</v>
      </c>
      <c r="F45" s="25" t="s">
        <v>105</v>
      </c>
    </row>
    <row r="46" spans="1:6" ht="18" customHeight="1" x14ac:dyDescent="0.25">
      <c r="A46" s="18">
        <v>92533</v>
      </c>
      <c r="B46" s="18" t="s">
        <v>69</v>
      </c>
      <c r="C46" s="45" t="s">
        <v>75</v>
      </c>
      <c r="D46" s="26">
        <v>45365</v>
      </c>
      <c r="E46" s="22">
        <v>17</v>
      </c>
      <c r="F46" s="25" t="s">
        <v>105</v>
      </c>
    </row>
    <row r="47" spans="1:6" ht="18" customHeight="1" x14ac:dyDescent="0.25">
      <c r="A47" s="18">
        <v>92532</v>
      </c>
      <c r="B47" s="18" t="s">
        <v>76</v>
      </c>
      <c r="C47" s="28" t="s">
        <v>74</v>
      </c>
      <c r="D47" s="26">
        <v>45365</v>
      </c>
      <c r="E47" s="22">
        <v>13</v>
      </c>
      <c r="F47" s="25" t="s">
        <v>105</v>
      </c>
    </row>
    <row r="48" spans="1:6" ht="18" customHeight="1" x14ac:dyDescent="0.25">
      <c r="A48" s="18">
        <v>92532</v>
      </c>
      <c r="B48" s="18" t="s">
        <v>76</v>
      </c>
      <c r="C48" s="28" t="s">
        <v>74</v>
      </c>
      <c r="D48" s="26">
        <v>45365</v>
      </c>
      <c r="E48" s="22">
        <v>13</v>
      </c>
      <c r="F48" s="25" t="s">
        <v>105</v>
      </c>
    </row>
    <row r="49" spans="1:6" ht="18" customHeight="1" x14ac:dyDescent="0.25">
      <c r="A49" s="18">
        <v>92532</v>
      </c>
      <c r="B49" s="18" t="s">
        <v>76</v>
      </c>
      <c r="C49" s="28" t="s">
        <v>74</v>
      </c>
      <c r="D49" s="26">
        <v>45365</v>
      </c>
      <c r="E49" s="22">
        <v>13</v>
      </c>
      <c r="F49" s="25" t="s">
        <v>105</v>
      </c>
    </row>
    <row r="50" spans="1:6" ht="18" customHeight="1" x14ac:dyDescent="0.25">
      <c r="A50" s="18">
        <v>92532</v>
      </c>
      <c r="B50" s="18" t="s">
        <v>76</v>
      </c>
      <c r="C50" s="28" t="s">
        <v>70</v>
      </c>
      <c r="D50" s="26">
        <v>45363</v>
      </c>
      <c r="E50" s="22">
        <v>117.62</v>
      </c>
      <c r="F50" s="25" t="s">
        <v>105</v>
      </c>
    </row>
    <row r="51" spans="1:6" ht="18" customHeight="1" x14ac:dyDescent="0.25">
      <c r="A51" s="18">
        <v>92532</v>
      </c>
      <c r="B51" s="18" t="s">
        <v>76</v>
      </c>
      <c r="C51" s="28" t="s">
        <v>72</v>
      </c>
      <c r="D51" s="26">
        <v>45363</v>
      </c>
      <c r="E51" s="22">
        <v>92.18</v>
      </c>
      <c r="F51" s="25" t="s">
        <v>105</v>
      </c>
    </row>
    <row r="52" spans="1:6" ht="18" customHeight="1" x14ac:dyDescent="0.25">
      <c r="A52" s="18">
        <v>92532</v>
      </c>
      <c r="B52" s="18" t="s">
        <v>76</v>
      </c>
      <c r="C52" s="28" t="s">
        <v>70</v>
      </c>
      <c r="D52" s="26">
        <v>45363</v>
      </c>
      <c r="E52" s="22">
        <v>153.01</v>
      </c>
      <c r="F52" s="25" t="s">
        <v>105</v>
      </c>
    </row>
    <row r="53" spans="1:6" ht="18" customHeight="1" x14ac:dyDescent="0.25">
      <c r="A53" s="18">
        <v>92532</v>
      </c>
      <c r="B53" s="18" t="s">
        <v>76</v>
      </c>
      <c r="C53" s="28" t="s">
        <v>71</v>
      </c>
      <c r="D53" s="26">
        <v>45363</v>
      </c>
      <c r="E53" s="22">
        <v>69.63</v>
      </c>
      <c r="F53" s="25" t="s">
        <v>105</v>
      </c>
    </row>
    <row r="54" spans="1:6" ht="18" customHeight="1" x14ac:dyDescent="0.25">
      <c r="A54" s="18">
        <v>92532</v>
      </c>
      <c r="B54" s="18" t="s">
        <v>76</v>
      </c>
      <c r="C54" s="28" t="s">
        <v>75</v>
      </c>
      <c r="D54" s="26">
        <v>45363</v>
      </c>
      <c r="E54" s="22">
        <v>14.8</v>
      </c>
      <c r="F54" s="25" t="s">
        <v>105</v>
      </c>
    </row>
    <row r="55" spans="1:6" ht="18" customHeight="1" x14ac:dyDescent="0.25">
      <c r="A55" s="18">
        <v>92532</v>
      </c>
      <c r="B55" s="18" t="s">
        <v>76</v>
      </c>
      <c r="C55" s="28" t="s">
        <v>71</v>
      </c>
      <c r="D55" s="26">
        <v>45363</v>
      </c>
      <c r="E55" s="22">
        <v>12.42</v>
      </c>
      <c r="F55" s="25" t="s">
        <v>105</v>
      </c>
    </row>
    <row r="56" spans="1:6" ht="18" customHeight="1" x14ac:dyDescent="0.25">
      <c r="A56" s="18">
        <v>92532</v>
      </c>
      <c r="B56" s="18" t="s">
        <v>76</v>
      </c>
      <c r="C56" s="28" t="s">
        <v>72</v>
      </c>
      <c r="D56" s="26">
        <v>45363</v>
      </c>
      <c r="E56" s="22">
        <v>123.4</v>
      </c>
      <c r="F56" s="25" t="s">
        <v>105</v>
      </c>
    </row>
    <row r="57" spans="1:6" ht="18" customHeight="1" x14ac:dyDescent="0.25">
      <c r="A57" s="18">
        <v>92532</v>
      </c>
      <c r="B57" s="18" t="s">
        <v>76</v>
      </c>
      <c r="C57" s="28" t="s">
        <v>70</v>
      </c>
      <c r="D57" s="26">
        <v>45363</v>
      </c>
      <c r="E57" s="22">
        <v>72.48</v>
      </c>
      <c r="F57" s="25" t="s">
        <v>105</v>
      </c>
    </row>
    <row r="58" spans="1:6" ht="18" customHeight="1" x14ac:dyDescent="0.25">
      <c r="A58" s="18">
        <v>92532</v>
      </c>
      <c r="B58" s="18" t="s">
        <v>76</v>
      </c>
      <c r="C58" s="28" t="s">
        <v>75</v>
      </c>
      <c r="D58" s="26">
        <v>45363</v>
      </c>
      <c r="E58" s="22">
        <v>18</v>
      </c>
      <c r="F58" s="25" t="s">
        <v>105</v>
      </c>
    </row>
    <row r="59" spans="1:6" ht="18" customHeight="1" x14ac:dyDescent="0.25">
      <c r="A59" s="18">
        <v>92532</v>
      </c>
      <c r="B59" s="18" t="s">
        <v>76</v>
      </c>
      <c r="C59" s="28" t="s">
        <v>70</v>
      </c>
      <c r="D59" s="26">
        <v>45365</v>
      </c>
      <c r="E59" s="22">
        <v>69.02</v>
      </c>
      <c r="F59" s="25" t="s">
        <v>105</v>
      </c>
    </row>
    <row r="60" spans="1:6" ht="18" customHeight="1" x14ac:dyDescent="0.25">
      <c r="A60" s="18">
        <v>92532</v>
      </c>
      <c r="B60" s="18" t="s">
        <v>76</v>
      </c>
      <c r="C60" s="28" t="s">
        <v>70</v>
      </c>
      <c r="D60" s="26">
        <v>45365</v>
      </c>
      <c r="E60" s="22">
        <v>75.66</v>
      </c>
      <c r="F60" s="25" t="s">
        <v>105</v>
      </c>
    </row>
    <row r="61" spans="1:6" ht="18" customHeight="1" x14ac:dyDescent="0.25">
      <c r="A61" s="18">
        <v>92532</v>
      </c>
      <c r="B61" s="18" t="s">
        <v>76</v>
      </c>
      <c r="C61" s="28" t="s">
        <v>71</v>
      </c>
      <c r="D61" s="26">
        <v>45365</v>
      </c>
      <c r="E61" s="22">
        <v>51.96</v>
      </c>
      <c r="F61" s="25" t="s">
        <v>105</v>
      </c>
    </row>
    <row r="62" spans="1:6" ht="18" customHeight="1" x14ac:dyDescent="0.25">
      <c r="A62" s="18">
        <v>92532</v>
      </c>
      <c r="B62" s="18" t="s">
        <v>76</v>
      </c>
      <c r="C62" s="28" t="s">
        <v>75</v>
      </c>
      <c r="D62" s="26">
        <v>45365</v>
      </c>
      <c r="E62" s="22">
        <v>21</v>
      </c>
      <c r="F62" s="25" t="s">
        <v>105</v>
      </c>
    </row>
    <row r="63" spans="1:6" ht="18" customHeight="1" x14ac:dyDescent="0.25">
      <c r="A63" s="18">
        <v>92532</v>
      </c>
      <c r="B63" s="18" t="s">
        <v>76</v>
      </c>
      <c r="C63" s="28" t="s">
        <v>70</v>
      </c>
      <c r="D63" s="26">
        <v>45365</v>
      </c>
      <c r="E63" s="22">
        <v>123.09</v>
      </c>
      <c r="F63" s="25" t="s">
        <v>105</v>
      </c>
    </row>
    <row r="64" spans="1:6" ht="18" customHeight="1" x14ac:dyDescent="0.25">
      <c r="A64" s="18">
        <v>92532</v>
      </c>
      <c r="B64" s="18" t="s">
        <v>76</v>
      </c>
      <c r="C64" s="28" t="s">
        <v>70</v>
      </c>
      <c r="D64" s="26">
        <v>45365</v>
      </c>
      <c r="E64" s="22">
        <v>87.93</v>
      </c>
      <c r="F64" s="25" t="s">
        <v>105</v>
      </c>
    </row>
    <row r="65" spans="1:6" ht="18" customHeight="1" x14ac:dyDescent="0.25">
      <c r="A65" s="18">
        <v>92534</v>
      </c>
      <c r="B65" s="18" t="s">
        <v>77</v>
      </c>
      <c r="C65" s="28" t="s">
        <v>75</v>
      </c>
      <c r="D65" s="26">
        <v>45365</v>
      </c>
      <c r="E65" s="22">
        <v>10.8</v>
      </c>
      <c r="F65" s="25" t="s">
        <v>105</v>
      </c>
    </row>
    <row r="66" spans="1:6" ht="18" customHeight="1" x14ac:dyDescent="0.25">
      <c r="A66" s="18">
        <v>92534</v>
      </c>
      <c r="B66" s="18" t="s">
        <v>77</v>
      </c>
      <c r="C66" s="28" t="s">
        <v>70</v>
      </c>
      <c r="D66" s="26">
        <v>45365</v>
      </c>
      <c r="E66" s="22">
        <v>49.44</v>
      </c>
      <c r="F66" s="25" t="s">
        <v>105</v>
      </c>
    </row>
    <row r="67" spans="1:6" ht="18" customHeight="1" x14ac:dyDescent="0.25">
      <c r="A67" s="18">
        <v>92534</v>
      </c>
      <c r="B67" s="18" t="s">
        <v>77</v>
      </c>
      <c r="C67" s="28" t="s">
        <v>71</v>
      </c>
      <c r="D67" s="26">
        <v>45365</v>
      </c>
      <c r="E67" s="22">
        <v>35.9</v>
      </c>
      <c r="F67" s="25" t="s">
        <v>105</v>
      </c>
    </row>
    <row r="68" spans="1:6" ht="18" customHeight="1" x14ac:dyDescent="0.25">
      <c r="A68" s="18">
        <v>92534</v>
      </c>
      <c r="B68" s="18" t="s">
        <v>77</v>
      </c>
      <c r="C68" s="28" t="s">
        <v>71</v>
      </c>
      <c r="D68" s="26">
        <v>45365</v>
      </c>
      <c r="E68" s="22">
        <v>10.35</v>
      </c>
      <c r="F68" s="25" t="s">
        <v>105</v>
      </c>
    </row>
    <row r="69" spans="1:6" ht="18" customHeight="1" x14ac:dyDescent="0.25">
      <c r="A69" s="18">
        <v>92534</v>
      </c>
      <c r="B69" s="18" t="s">
        <v>77</v>
      </c>
      <c r="C69" s="28" t="s">
        <v>74</v>
      </c>
      <c r="D69" s="26">
        <v>45365</v>
      </c>
      <c r="E69" s="22">
        <v>13</v>
      </c>
      <c r="F69" s="25" t="s">
        <v>105</v>
      </c>
    </row>
    <row r="70" spans="1:6" ht="18" customHeight="1" x14ac:dyDescent="0.25">
      <c r="A70" s="18">
        <v>92534</v>
      </c>
      <c r="B70" s="18" t="s">
        <v>77</v>
      </c>
      <c r="C70" s="28" t="s">
        <v>74</v>
      </c>
      <c r="D70" s="26">
        <v>45365</v>
      </c>
      <c r="E70" s="22">
        <v>13</v>
      </c>
      <c r="F70" s="25" t="s">
        <v>105</v>
      </c>
    </row>
    <row r="71" spans="1:6" ht="18" customHeight="1" x14ac:dyDescent="0.25">
      <c r="A71" s="18">
        <v>92534</v>
      </c>
      <c r="B71" s="18" t="s">
        <v>77</v>
      </c>
      <c r="C71" s="28" t="s">
        <v>70</v>
      </c>
      <c r="D71" s="26">
        <v>45365</v>
      </c>
      <c r="E71" s="22">
        <v>81.569999999999993</v>
      </c>
      <c r="F71" s="25" t="s">
        <v>105</v>
      </c>
    </row>
    <row r="72" spans="1:6" ht="18" customHeight="1" x14ac:dyDescent="0.25">
      <c r="A72" s="18">
        <v>92534</v>
      </c>
      <c r="B72" s="18" t="s">
        <v>77</v>
      </c>
      <c r="C72" s="28" t="s">
        <v>70</v>
      </c>
      <c r="D72" s="26">
        <v>45365</v>
      </c>
      <c r="E72" s="22">
        <v>119.54</v>
      </c>
      <c r="F72" s="25" t="s">
        <v>105</v>
      </c>
    </row>
    <row r="73" spans="1:6" ht="18" customHeight="1" x14ac:dyDescent="0.25">
      <c r="A73" s="18">
        <v>92534</v>
      </c>
      <c r="B73" s="18" t="s">
        <v>77</v>
      </c>
      <c r="C73" s="28" t="s">
        <v>71</v>
      </c>
      <c r="D73" s="26">
        <v>45365</v>
      </c>
      <c r="E73" s="22">
        <v>57.83</v>
      </c>
      <c r="F73" s="25" t="s">
        <v>105</v>
      </c>
    </row>
    <row r="74" spans="1:6" ht="18" customHeight="1" x14ac:dyDescent="0.25">
      <c r="A74" s="18">
        <v>92534</v>
      </c>
      <c r="B74" s="18" t="s">
        <v>77</v>
      </c>
      <c r="C74" s="28" t="s">
        <v>75</v>
      </c>
      <c r="D74" s="26">
        <v>45365</v>
      </c>
      <c r="E74" s="22">
        <v>6</v>
      </c>
      <c r="F74" s="25" t="s">
        <v>105</v>
      </c>
    </row>
    <row r="75" spans="1:6" ht="18" customHeight="1" x14ac:dyDescent="0.25">
      <c r="A75" s="18">
        <v>92534</v>
      </c>
      <c r="B75" s="18" t="s">
        <v>77</v>
      </c>
      <c r="C75" s="28" t="s">
        <v>72</v>
      </c>
      <c r="D75" s="26">
        <v>45365</v>
      </c>
      <c r="E75" s="22">
        <v>36.04</v>
      </c>
      <c r="F75" s="25" t="s">
        <v>105</v>
      </c>
    </row>
    <row r="76" spans="1:6" ht="18" customHeight="1" x14ac:dyDescent="0.25">
      <c r="A76" s="18">
        <v>92534</v>
      </c>
      <c r="B76" s="18" t="s">
        <v>77</v>
      </c>
      <c r="C76" s="28" t="s">
        <v>70</v>
      </c>
      <c r="D76" s="26">
        <v>45289</v>
      </c>
      <c r="E76" s="22">
        <v>98.99</v>
      </c>
      <c r="F76" s="25" t="s">
        <v>105</v>
      </c>
    </row>
    <row r="77" spans="1:6" ht="18" customHeight="1" x14ac:dyDescent="0.25">
      <c r="A77" s="18">
        <v>93482</v>
      </c>
      <c r="B77" s="18" t="s">
        <v>78</v>
      </c>
      <c r="C77" s="28" t="s">
        <v>74</v>
      </c>
      <c r="D77" s="26">
        <v>45363</v>
      </c>
      <c r="E77" s="22">
        <v>13</v>
      </c>
      <c r="F77" s="25" t="s">
        <v>105</v>
      </c>
    </row>
    <row r="78" spans="1:6" ht="18" customHeight="1" x14ac:dyDescent="0.25">
      <c r="A78" s="18">
        <v>93490</v>
      </c>
      <c r="B78" s="18" t="s">
        <v>79</v>
      </c>
      <c r="C78" s="28" t="s">
        <v>74</v>
      </c>
      <c r="D78" s="26">
        <v>45363</v>
      </c>
      <c r="E78" s="22">
        <v>13</v>
      </c>
      <c r="F78" s="25" t="s">
        <v>105</v>
      </c>
    </row>
    <row r="79" spans="1:6" ht="18" customHeight="1" x14ac:dyDescent="0.25">
      <c r="A79" s="18">
        <v>93485</v>
      </c>
      <c r="B79" s="18" t="s">
        <v>80</v>
      </c>
      <c r="C79" s="28" t="s">
        <v>74</v>
      </c>
      <c r="D79" s="26">
        <v>45366</v>
      </c>
      <c r="E79" s="22">
        <v>13</v>
      </c>
      <c r="F79" s="25" t="s">
        <v>105</v>
      </c>
    </row>
    <row r="80" spans="1:6" ht="18" customHeight="1" x14ac:dyDescent="0.25">
      <c r="A80" s="18">
        <v>94682</v>
      </c>
      <c r="B80" s="18" t="s">
        <v>81</v>
      </c>
      <c r="C80" s="28" t="s">
        <v>74</v>
      </c>
      <c r="D80" s="26">
        <v>45371</v>
      </c>
      <c r="E80" s="22">
        <v>13</v>
      </c>
      <c r="F80" s="25" t="s">
        <v>105</v>
      </c>
    </row>
    <row r="81" spans="1:6" ht="18" customHeight="1" x14ac:dyDescent="0.25">
      <c r="A81" s="18">
        <v>94682</v>
      </c>
      <c r="B81" s="18" t="s">
        <v>81</v>
      </c>
      <c r="C81" s="28" t="s">
        <v>82</v>
      </c>
      <c r="D81" s="26">
        <v>45365</v>
      </c>
      <c r="E81" s="22">
        <v>885.5</v>
      </c>
      <c r="F81" s="25" t="s">
        <v>105</v>
      </c>
    </row>
    <row r="82" spans="1:6" ht="18" customHeight="1" x14ac:dyDescent="0.25">
      <c r="A82" s="18">
        <v>93483</v>
      </c>
      <c r="B82" s="18" t="s">
        <v>83</v>
      </c>
      <c r="C82" s="28" t="s">
        <v>74</v>
      </c>
      <c r="D82" s="26">
        <v>45365</v>
      </c>
      <c r="E82" s="22">
        <v>13</v>
      </c>
      <c r="F82" s="25" t="s">
        <v>105</v>
      </c>
    </row>
    <row r="83" spans="1:6" ht="18" customHeight="1" x14ac:dyDescent="0.25">
      <c r="A83" s="18">
        <v>93483</v>
      </c>
      <c r="B83" s="18" t="s">
        <v>83</v>
      </c>
      <c r="C83" s="28" t="s">
        <v>74</v>
      </c>
      <c r="D83" s="26">
        <v>45365</v>
      </c>
      <c r="E83" s="22">
        <v>13</v>
      </c>
      <c r="F83" s="25" t="s">
        <v>105</v>
      </c>
    </row>
    <row r="84" spans="1:6" ht="18" customHeight="1" x14ac:dyDescent="0.25">
      <c r="A84" s="18">
        <v>93483</v>
      </c>
      <c r="B84" s="18" t="s">
        <v>83</v>
      </c>
      <c r="C84" s="28" t="s">
        <v>84</v>
      </c>
      <c r="D84" s="26">
        <v>45365</v>
      </c>
      <c r="E84" s="22">
        <v>3000</v>
      </c>
      <c r="F84" s="25" t="s">
        <v>105</v>
      </c>
    </row>
    <row r="85" spans="1:6" ht="18" customHeight="1" x14ac:dyDescent="0.25">
      <c r="A85" s="18">
        <v>93481</v>
      </c>
      <c r="B85" s="18" t="s">
        <v>85</v>
      </c>
      <c r="C85" s="28" t="s">
        <v>82</v>
      </c>
      <c r="D85" s="26">
        <v>45369</v>
      </c>
      <c r="E85" s="22">
        <v>2464</v>
      </c>
      <c r="F85" s="25" t="s">
        <v>105</v>
      </c>
    </row>
    <row r="86" spans="1:6" ht="18" customHeight="1" x14ac:dyDescent="0.25">
      <c r="A86" s="18">
        <v>93481</v>
      </c>
      <c r="B86" s="18" t="s">
        <v>85</v>
      </c>
      <c r="C86" s="28" t="s">
        <v>86</v>
      </c>
      <c r="D86" s="26">
        <v>45369</v>
      </c>
      <c r="E86" s="22">
        <v>160</v>
      </c>
      <c r="F86" s="25" t="s">
        <v>105</v>
      </c>
    </row>
    <row r="87" spans="1:6" ht="18" customHeight="1" x14ac:dyDescent="0.25">
      <c r="A87" s="18">
        <v>93487</v>
      </c>
      <c r="B87" s="18" t="s">
        <v>87</v>
      </c>
      <c r="C87" s="28" t="s">
        <v>74</v>
      </c>
      <c r="D87" s="26">
        <v>45366</v>
      </c>
      <c r="E87" s="22">
        <v>13</v>
      </c>
      <c r="F87" s="25" t="s">
        <v>105</v>
      </c>
    </row>
    <row r="88" spans="1:6" ht="18" customHeight="1" x14ac:dyDescent="0.25">
      <c r="A88" s="18">
        <v>93487</v>
      </c>
      <c r="B88" s="18" t="s">
        <v>87</v>
      </c>
      <c r="C88" s="28" t="s">
        <v>74</v>
      </c>
      <c r="D88" s="26">
        <v>45366</v>
      </c>
      <c r="E88" s="22">
        <v>13</v>
      </c>
      <c r="F88" s="25" t="s">
        <v>105</v>
      </c>
    </row>
    <row r="89" spans="1:6" ht="18" customHeight="1" x14ac:dyDescent="0.25">
      <c r="A89" s="18">
        <v>93487</v>
      </c>
      <c r="B89" s="18" t="s">
        <v>87</v>
      </c>
      <c r="C89" s="28" t="s">
        <v>74</v>
      </c>
      <c r="D89" s="26">
        <v>45366</v>
      </c>
      <c r="E89" s="22">
        <v>13</v>
      </c>
      <c r="F89" s="25" t="s">
        <v>105</v>
      </c>
    </row>
    <row r="90" spans="1:6" ht="18" customHeight="1" x14ac:dyDescent="0.25">
      <c r="A90" s="18">
        <v>93489</v>
      </c>
      <c r="B90" s="18" t="s">
        <v>88</v>
      </c>
      <c r="C90" s="28" t="s">
        <v>74</v>
      </c>
      <c r="D90" s="26">
        <v>45369</v>
      </c>
      <c r="E90" s="22">
        <v>13</v>
      </c>
      <c r="F90" s="25" t="s">
        <v>105</v>
      </c>
    </row>
    <row r="91" spans="1:6" ht="18" customHeight="1" x14ac:dyDescent="0.25">
      <c r="A91" s="18">
        <v>93489</v>
      </c>
      <c r="B91" s="18" t="s">
        <v>88</v>
      </c>
      <c r="C91" s="28" t="s">
        <v>74</v>
      </c>
      <c r="D91" s="26">
        <v>45369</v>
      </c>
      <c r="E91" s="22">
        <v>13</v>
      </c>
      <c r="F91" s="25" t="s">
        <v>105</v>
      </c>
    </row>
    <row r="92" spans="1:6" ht="18" customHeight="1" x14ac:dyDescent="0.25">
      <c r="A92" s="18">
        <v>93489</v>
      </c>
      <c r="B92" s="18" t="s">
        <v>88</v>
      </c>
      <c r="C92" s="28" t="s">
        <v>74</v>
      </c>
      <c r="D92" s="26">
        <v>45369</v>
      </c>
      <c r="E92" s="22">
        <v>13</v>
      </c>
      <c r="F92" s="25" t="s">
        <v>105</v>
      </c>
    </row>
    <row r="93" spans="1:6" ht="18" customHeight="1" x14ac:dyDescent="0.25">
      <c r="A93" s="18">
        <v>93489</v>
      </c>
      <c r="B93" s="18" t="s">
        <v>88</v>
      </c>
      <c r="C93" s="28" t="s">
        <v>74</v>
      </c>
      <c r="D93" s="26">
        <v>45369</v>
      </c>
      <c r="E93" s="22">
        <v>13</v>
      </c>
      <c r="F93" s="25" t="s">
        <v>105</v>
      </c>
    </row>
    <row r="94" spans="1:6" ht="18" customHeight="1" x14ac:dyDescent="0.25">
      <c r="A94" s="18">
        <v>92085</v>
      </c>
      <c r="B94" s="18" t="s">
        <v>89</v>
      </c>
      <c r="C94" s="28" t="s">
        <v>43</v>
      </c>
      <c r="D94" s="26">
        <v>45366</v>
      </c>
      <c r="E94" s="22">
        <v>166.46</v>
      </c>
      <c r="F94" s="25" t="s">
        <v>105</v>
      </c>
    </row>
    <row r="95" spans="1:6" ht="18" customHeight="1" x14ac:dyDescent="0.25">
      <c r="A95" s="18">
        <v>92085</v>
      </c>
      <c r="B95" s="18" t="s">
        <v>89</v>
      </c>
      <c r="C95" s="28" t="s">
        <v>90</v>
      </c>
      <c r="D95" s="26">
        <v>45356</v>
      </c>
      <c r="E95" s="22">
        <v>1100</v>
      </c>
      <c r="F95" s="25" t="s">
        <v>105</v>
      </c>
    </row>
    <row r="96" spans="1:6" ht="18" customHeight="1" x14ac:dyDescent="0.25">
      <c r="A96" s="18">
        <v>92085</v>
      </c>
      <c r="B96" s="18" t="s">
        <v>89</v>
      </c>
      <c r="C96" s="28" t="s">
        <v>90</v>
      </c>
      <c r="D96" s="26">
        <v>45356</v>
      </c>
      <c r="E96" s="22">
        <v>1200</v>
      </c>
      <c r="F96" s="25" t="s">
        <v>105</v>
      </c>
    </row>
    <row r="97" spans="1:6" ht="18" customHeight="1" x14ac:dyDescent="0.25">
      <c r="A97" s="18">
        <v>92085</v>
      </c>
      <c r="B97" s="18" t="s">
        <v>89</v>
      </c>
      <c r="C97" s="28" t="s">
        <v>91</v>
      </c>
      <c r="D97" s="26">
        <v>45356</v>
      </c>
      <c r="E97" s="22">
        <v>800</v>
      </c>
      <c r="F97" s="25" t="s">
        <v>105</v>
      </c>
    </row>
    <row r="98" spans="1:6" ht="18" customHeight="1" x14ac:dyDescent="0.25">
      <c r="A98" s="18">
        <v>92085</v>
      </c>
      <c r="B98" s="18" t="s">
        <v>89</v>
      </c>
      <c r="C98" s="28" t="s">
        <v>90</v>
      </c>
      <c r="D98" s="26">
        <v>45356</v>
      </c>
      <c r="E98" s="22">
        <v>945</v>
      </c>
      <c r="F98" s="25" t="s">
        <v>105</v>
      </c>
    </row>
    <row r="99" spans="1:6" ht="18" customHeight="1" x14ac:dyDescent="0.25">
      <c r="A99" s="18">
        <v>92085</v>
      </c>
      <c r="B99" s="18" t="s">
        <v>89</v>
      </c>
      <c r="C99" s="28" t="s">
        <v>90</v>
      </c>
      <c r="D99" s="26">
        <v>45356</v>
      </c>
      <c r="E99" s="22">
        <v>1302</v>
      </c>
      <c r="F99" s="25" t="s">
        <v>105</v>
      </c>
    </row>
    <row r="100" spans="1:6" ht="18" customHeight="1" x14ac:dyDescent="0.25">
      <c r="A100" s="18">
        <v>92531</v>
      </c>
      <c r="B100" s="18" t="s">
        <v>92</v>
      </c>
      <c r="C100" s="28" t="s">
        <v>71</v>
      </c>
      <c r="D100" s="26">
        <v>45363</v>
      </c>
      <c r="E100" s="22">
        <v>348.59</v>
      </c>
      <c r="F100" s="25" t="s">
        <v>105</v>
      </c>
    </row>
    <row r="101" spans="1:6" ht="18" customHeight="1" x14ac:dyDescent="0.25">
      <c r="A101" s="18">
        <v>92531</v>
      </c>
      <c r="B101" s="18" t="s">
        <v>67</v>
      </c>
      <c r="C101" s="28" t="s">
        <v>70</v>
      </c>
      <c r="D101" s="26">
        <v>45362</v>
      </c>
      <c r="E101" s="22">
        <v>151</v>
      </c>
      <c r="F101" s="25" t="s">
        <v>105</v>
      </c>
    </row>
    <row r="102" spans="1:6" ht="18" customHeight="1" x14ac:dyDescent="0.25">
      <c r="A102" s="18">
        <v>92531</v>
      </c>
      <c r="B102" s="18" t="s">
        <v>67</v>
      </c>
      <c r="C102" s="28" t="s">
        <v>70</v>
      </c>
      <c r="D102" s="26">
        <v>45364</v>
      </c>
      <c r="E102" s="22">
        <v>119.13</v>
      </c>
      <c r="F102" s="25" t="s">
        <v>105</v>
      </c>
    </row>
    <row r="103" spans="1:6" ht="18" customHeight="1" x14ac:dyDescent="0.25">
      <c r="A103" s="18">
        <v>92531</v>
      </c>
      <c r="B103" s="18" t="s">
        <v>67</v>
      </c>
      <c r="C103" s="28" t="s">
        <v>70</v>
      </c>
      <c r="D103" s="26">
        <v>45364</v>
      </c>
      <c r="E103" s="22">
        <v>27.9</v>
      </c>
      <c r="F103" s="25" t="s">
        <v>105</v>
      </c>
    </row>
    <row r="104" spans="1:6" ht="18" customHeight="1" x14ac:dyDescent="0.25">
      <c r="A104" s="18">
        <v>92531</v>
      </c>
      <c r="B104" s="18" t="s">
        <v>67</v>
      </c>
      <c r="C104" s="28" t="s">
        <v>72</v>
      </c>
      <c r="D104" s="26">
        <v>45362</v>
      </c>
      <c r="E104" s="22">
        <v>194.06</v>
      </c>
      <c r="F104" s="25" t="s">
        <v>105</v>
      </c>
    </row>
    <row r="105" spans="1:6" ht="18" customHeight="1" x14ac:dyDescent="0.25">
      <c r="A105" s="18">
        <v>92531</v>
      </c>
      <c r="B105" s="18" t="s">
        <v>67</v>
      </c>
      <c r="C105" s="28" t="s">
        <v>72</v>
      </c>
      <c r="D105" s="26">
        <v>45362</v>
      </c>
      <c r="E105" s="22">
        <v>113.82</v>
      </c>
      <c r="F105" s="25" t="s">
        <v>105</v>
      </c>
    </row>
    <row r="106" spans="1:6" ht="18" customHeight="1" x14ac:dyDescent="0.25">
      <c r="A106" s="18">
        <v>92531</v>
      </c>
      <c r="B106" s="18" t="s">
        <v>67</v>
      </c>
      <c r="C106" s="28" t="s">
        <v>70</v>
      </c>
      <c r="D106" s="26">
        <v>45362</v>
      </c>
      <c r="E106" s="22">
        <v>140.36000000000001</v>
      </c>
      <c r="F106" s="25" t="s">
        <v>105</v>
      </c>
    </row>
    <row r="107" spans="1:6" ht="18" customHeight="1" x14ac:dyDescent="0.25">
      <c r="A107" s="18">
        <v>92531</v>
      </c>
      <c r="B107" s="18" t="s">
        <v>67</v>
      </c>
      <c r="C107" s="28" t="s">
        <v>70</v>
      </c>
      <c r="D107" s="26">
        <v>45362</v>
      </c>
      <c r="E107" s="22">
        <v>118.25</v>
      </c>
      <c r="F107" s="25" t="s">
        <v>105</v>
      </c>
    </row>
    <row r="108" spans="1:6" ht="18" customHeight="1" x14ac:dyDescent="0.25">
      <c r="A108" s="18">
        <v>92531</v>
      </c>
      <c r="B108" s="18" t="s">
        <v>67</v>
      </c>
      <c r="C108" s="28" t="s">
        <v>70</v>
      </c>
      <c r="D108" s="26">
        <v>45364</v>
      </c>
      <c r="E108" s="22">
        <v>83.76</v>
      </c>
      <c r="F108" s="25" t="s">
        <v>105</v>
      </c>
    </row>
    <row r="109" spans="1:6" ht="18" customHeight="1" x14ac:dyDescent="0.25">
      <c r="A109" s="18">
        <v>92531</v>
      </c>
      <c r="B109" s="18" t="s">
        <v>67</v>
      </c>
      <c r="C109" s="28" t="s">
        <v>70</v>
      </c>
      <c r="D109" s="26">
        <v>45364</v>
      </c>
      <c r="E109" s="22">
        <v>38.4</v>
      </c>
      <c r="F109" s="25" t="s">
        <v>105</v>
      </c>
    </row>
    <row r="110" spans="1:6" ht="18" customHeight="1" x14ac:dyDescent="0.25">
      <c r="A110" s="18">
        <v>92531</v>
      </c>
      <c r="B110" s="18" t="s">
        <v>67</v>
      </c>
      <c r="C110" s="28" t="s">
        <v>70</v>
      </c>
      <c r="D110" s="26">
        <v>45364</v>
      </c>
      <c r="E110" s="22">
        <v>137.83000000000001</v>
      </c>
      <c r="F110" s="25" t="s">
        <v>105</v>
      </c>
    </row>
    <row r="111" spans="1:6" ht="18" customHeight="1" x14ac:dyDescent="0.25">
      <c r="A111" s="18">
        <v>92531</v>
      </c>
      <c r="B111" s="18" t="s">
        <v>67</v>
      </c>
      <c r="C111" s="28" t="s">
        <v>71</v>
      </c>
      <c r="D111" s="26">
        <v>45364</v>
      </c>
      <c r="E111" s="22">
        <v>27.6</v>
      </c>
      <c r="F111" s="25" t="s">
        <v>105</v>
      </c>
    </row>
    <row r="112" spans="1:6" ht="18" customHeight="1" x14ac:dyDescent="0.25">
      <c r="A112" s="18">
        <v>92531</v>
      </c>
      <c r="B112" s="18" t="s">
        <v>67</v>
      </c>
      <c r="C112" s="28" t="s">
        <v>70</v>
      </c>
      <c r="D112" s="26">
        <v>45364</v>
      </c>
      <c r="E112" s="22">
        <v>169.74</v>
      </c>
      <c r="F112" s="25" t="s">
        <v>105</v>
      </c>
    </row>
    <row r="113" spans="1:6" ht="18" customHeight="1" x14ac:dyDescent="0.25">
      <c r="A113" s="18">
        <v>92531</v>
      </c>
      <c r="B113" s="18" t="s">
        <v>67</v>
      </c>
      <c r="C113" s="28" t="s">
        <v>75</v>
      </c>
      <c r="D113" s="26">
        <v>45363</v>
      </c>
      <c r="E113" s="22">
        <v>20.399999999999999</v>
      </c>
      <c r="F113" s="25" t="s">
        <v>105</v>
      </c>
    </row>
    <row r="114" spans="1:6" ht="18" customHeight="1" x14ac:dyDescent="0.25">
      <c r="A114" s="18">
        <v>92531</v>
      </c>
      <c r="B114" s="18" t="s">
        <v>67</v>
      </c>
      <c r="C114" s="28" t="s">
        <v>75</v>
      </c>
      <c r="D114" s="26">
        <v>45363</v>
      </c>
      <c r="E114" s="22">
        <v>24</v>
      </c>
      <c r="F114" s="25" t="s">
        <v>105</v>
      </c>
    </row>
    <row r="115" spans="1:6" ht="18" customHeight="1" x14ac:dyDescent="0.25">
      <c r="A115" s="18">
        <v>92531</v>
      </c>
      <c r="B115" s="18" t="s">
        <v>67</v>
      </c>
      <c r="C115" s="28" t="s">
        <v>75</v>
      </c>
      <c r="D115" s="26">
        <v>45363</v>
      </c>
      <c r="E115" s="22">
        <v>39</v>
      </c>
      <c r="F115" s="25" t="s">
        <v>105</v>
      </c>
    </row>
    <row r="116" spans="1:6" ht="18" customHeight="1" x14ac:dyDescent="0.25">
      <c r="A116" s="18">
        <v>92531</v>
      </c>
      <c r="B116" s="18" t="s">
        <v>67</v>
      </c>
      <c r="C116" s="28" t="s">
        <v>75</v>
      </c>
      <c r="D116" s="26">
        <v>45362</v>
      </c>
      <c r="E116" s="22">
        <v>45.23</v>
      </c>
      <c r="F116" s="25" t="s">
        <v>105</v>
      </c>
    </row>
    <row r="117" spans="1:6" ht="18" customHeight="1" x14ac:dyDescent="0.25">
      <c r="A117" s="18">
        <v>92531</v>
      </c>
      <c r="B117" s="18" t="s">
        <v>67</v>
      </c>
      <c r="C117" s="28" t="s">
        <v>70</v>
      </c>
      <c r="D117" s="26">
        <v>45364</v>
      </c>
      <c r="E117" s="22">
        <v>120.01</v>
      </c>
      <c r="F117" s="25" t="s">
        <v>105</v>
      </c>
    </row>
    <row r="118" spans="1:6" ht="18" customHeight="1" x14ac:dyDescent="0.25">
      <c r="A118" s="18">
        <v>92531</v>
      </c>
      <c r="B118" s="18" t="s">
        <v>67</v>
      </c>
      <c r="C118" s="28" t="s">
        <v>72</v>
      </c>
      <c r="D118" s="26">
        <v>45364</v>
      </c>
      <c r="E118" s="22">
        <v>133.58000000000001</v>
      </c>
      <c r="F118" s="25" t="s">
        <v>105</v>
      </c>
    </row>
    <row r="119" spans="1:6" ht="18" customHeight="1" x14ac:dyDescent="0.25">
      <c r="A119" s="18">
        <v>92531</v>
      </c>
      <c r="B119" s="18" t="s">
        <v>67</v>
      </c>
      <c r="C119" s="28" t="s">
        <v>70</v>
      </c>
      <c r="D119" s="26">
        <v>45364</v>
      </c>
      <c r="E119" s="22">
        <v>112.2</v>
      </c>
      <c r="F119" s="25" t="s">
        <v>105</v>
      </c>
    </row>
    <row r="120" spans="1:6" ht="18" customHeight="1" x14ac:dyDescent="0.25">
      <c r="A120" s="18">
        <v>92531</v>
      </c>
      <c r="B120" s="18" t="s">
        <v>67</v>
      </c>
      <c r="C120" s="28" t="s">
        <v>70</v>
      </c>
      <c r="D120" s="26">
        <v>45364</v>
      </c>
      <c r="E120" s="22">
        <v>146.65</v>
      </c>
      <c r="F120" s="25" t="s">
        <v>105</v>
      </c>
    </row>
    <row r="121" spans="1:6" ht="18" customHeight="1" x14ac:dyDescent="0.25">
      <c r="A121" s="18">
        <v>92531</v>
      </c>
      <c r="B121" s="18" t="s">
        <v>67</v>
      </c>
      <c r="C121" s="28" t="s">
        <v>71</v>
      </c>
      <c r="D121" s="26">
        <v>45364</v>
      </c>
      <c r="E121" s="22">
        <v>234</v>
      </c>
      <c r="F121" s="25" t="s">
        <v>105</v>
      </c>
    </row>
    <row r="122" spans="1:6" ht="18" customHeight="1" x14ac:dyDescent="0.25">
      <c r="A122" s="18">
        <v>92531</v>
      </c>
      <c r="B122" s="18" t="s">
        <v>67</v>
      </c>
      <c r="C122" s="28" t="s">
        <v>93</v>
      </c>
      <c r="D122" s="26">
        <v>45366</v>
      </c>
      <c r="E122" s="22">
        <v>21.6</v>
      </c>
      <c r="F122" s="25" t="s">
        <v>105</v>
      </c>
    </row>
    <row r="123" spans="1:6" ht="18" customHeight="1" x14ac:dyDescent="0.25">
      <c r="A123" s="18">
        <v>92531</v>
      </c>
      <c r="B123" s="18" t="s">
        <v>67</v>
      </c>
      <c r="C123" s="28" t="s">
        <v>93</v>
      </c>
      <c r="D123" s="26">
        <v>45366</v>
      </c>
      <c r="E123" s="22">
        <v>54</v>
      </c>
      <c r="F123" s="25" t="s">
        <v>105</v>
      </c>
    </row>
    <row r="124" spans="1:6" ht="18" customHeight="1" x14ac:dyDescent="0.25">
      <c r="A124" s="18">
        <v>92531</v>
      </c>
      <c r="B124" s="18" t="s">
        <v>67</v>
      </c>
      <c r="C124" s="28" t="s">
        <v>75</v>
      </c>
      <c r="D124" s="26">
        <v>45366</v>
      </c>
      <c r="E124" s="22">
        <v>12</v>
      </c>
      <c r="F124" s="25" t="s">
        <v>105</v>
      </c>
    </row>
    <row r="125" spans="1:6" ht="18" customHeight="1" x14ac:dyDescent="0.25">
      <c r="A125" s="18">
        <v>92531</v>
      </c>
      <c r="B125" s="18" t="s">
        <v>67</v>
      </c>
      <c r="C125" s="28" t="s">
        <v>75</v>
      </c>
      <c r="D125" s="26">
        <v>45366</v>
      </c>
      <c r="E125" s="22">
        <v>21.6</v>
      </c>
      <c r="F125" s="25" t="s">
        <v>105</v>
      </c>
    </row>
    <row r="126" spans="1:6" ht="18" customHeight="1" x14ac:dyDescent="0.25">
      <c r="A126" s="18">
        <v>92535</v>
      </c>
      <c r="B126" s="18" t="s">
        <v>94</v>
      </c>
      <c r="C126" s="28" t="s">
        <v>93</v>
      </c>
      <c r="D126" s="26">
        <v>45363</v>
      </c>
      <c r="E126" s="22">
        <v>21.5</v>
      </c>
      <c r="F126" s="25" t="s">
        <v>105</v>
      </c>
    </row>
    <row r="127" spans="1:6" ht="18" customHeight="1" x14ac:dyDescent="0.25">
      <c r="A127" s="18">
        <v>92535</v>
      </c>
      <c r="B127" s="18" t="s">
        <v>94</v>
      </c>
      <c r="C127" s="28" t="s">
        <v>93</v>
      </c>
      <c r="D127" s="26">
        <v>45364</v>
      </c>
      <c r="E127" s="22">
        <v>6.8</v>
      </c>
      <c r="F127" s="25" t="s">
        <v>105</v>
      </c>
    </row>
    <row r="128" spans="1:6" ht="18" customHeight="1" x14ac:dyDescent="0.25">
      <c r="A128" s="18">
        <v>92535</v>
      </c>
      <c r="B128" s="18" t="s">
        <v>94</v>
      </c>
      <c r="C128" s="28" t="s">
        <v>70</v>
      </c>
      <c r="D128" s="26">
        <v>45364</v>
      </c>
      <c r="E128" s="22">
        <v>25.74</v>
      </c>
      <c r="F128" s="25" t="s">
        <v>105</v>
      </c>
    </row>
    <row r="129" spans="1:6" ht="18" customHeight="1" x14ac:dyDescent="0.25">
      <c r="A129" s="18">
        <v>92535</v>
      </c>
      <c r="B129" s="18" t="s">
        <v>94</v>
      </c>
      <c r="C129" s="28" t="s">
        <v>72</v>
      </c>
      <c r="D129" s="26">
        <v>45363</v>
      </c>
      <c r="E129" s="22">
        <v>39.31</v>
      </c>
      <c r="F129" s="25" t="s">
        <v>105</v>
      </c>
    </row>
    <row r="130" spans="1:6" ht="18" customHeight="1" x14ac:dyDescent="0.25">
      <c r="A130" s="18">
        <v>92535</v>
      </c>
      <c r="B130" s="18" t="s">
        <v>94</v>
      </c>
      <c r="C130" s="28" t="s">
        <v>70</v>
      </c>
      <c r="D130" s="26">
        <v>45363</v>
      </c>
      <c r="E130" s="22">
        <v>20.55</v>
      </c>
      <c r="F130" s="25" t="s">
        <v>105</v>
      </c>
    </row>
    <row r="131" spans="1:6" ht="18" customHeight="1" x14ac:dyDescent="0.25">
      <c r="A131" s="18">
        <v>92535</v>
      </c>
      <c r="B131" s="18" t="s">
        <v>94</v>
      </c>
      <c r="C131" s="28" t="s">
        <v>71</v>
      </c>
      <c r="D131" s="26">
        <v>45363</v>
      </c>
      <c r="E131" s="22">
        <v>24.65</v>
      </c>
      <c r="F131" s="25" t="s">
        <v>105</v>
      </c>
    </row>
    <row r="132" spans="1:6" ht="18" customHeight="1" x14ac:dyDescent="0.25">
      <c r="A132" s="18">
        <v>92535</v>
      </c>
      <c r="B132" s="18" t="s">
        <v>94</v>
      </c>
      <c r="C132" s="28" t="s">
        <v>70</v>
      </c>
      <c r="D132" s="26">
        <v>45363</v>
      </c>
      <c r="E132" s="22">
        <v>72.930000000000007</v>
      </c>
      <c r="F132" s="25" t="s">
        <v>105</v>
      </c>
    </row>
    <row r="133" spans="1:6" ht="18" customHeight="1" x14ac:dyDescent="0.25">
      <c r="A133" s="18">
        <v>92535</v>
      </c>
      <c r="B133" s="18" t="s">
        <v>94</v>
      </c>
      <c r="C133" s="28" t="s">
        <v>70</v>
      </c>
      <c r="D133" s="26">
        <v>45363</v>
      </c>
      <c r="E133" s="22">
        <v>30.04</v>
      </c>
      <c r="F133" s="25" t="s">
        <v>105</v>
      </c>
    </row>
    <row r="134" spans="1:6" ht="18" customHeight="1" x14ac:dyDescent="0.25">
      <c r="A134" s="18">
        <v>92535</v>
      </c>
      <c r="B134" s="18" t="s">
        <v>94</v>
      </c>
      <c r="C134" s="28" t="s">
        <v>93</v>
      </c>
      <c r="D134" s="26">
        <v>45363</v>
      </c>
      <c r="E134" s="22">
        <v>12</v>
      </c>
      <c r="F134" s="25" t="s">
        <v>105</v>
      </c>
    </row>
    <row r="135" spans="1:6" ht="18" customHeight="1" x14ac:dyDescent="0.25">
      <c r="A135" s="18">
        <v>92535</v>
      </c>
      <c r="B135" s="18" t="s">
        <v>94</v>
      </c>
      <c r="C135" s="28" t="s">
        <v>71</v>
      </c>
      <c r="D135" s="26">
        <v>45364</v>
      </c>
      <c r="E135" s="22">
        <v>16.02</v>
      </c>
      <c r="F135" s="25" t="s">
        <v>105</v>
      </c>
    </row>
    <row r="136" spans="1:6" ht="18" customHeight="1" x14ac:dyDescent="0.25">
      <c r="A136" s="18">
        <v>92535</v>
      </c>
      <c r="B136" s="18" t="s">
        <v>94</v>
      </c>
      <c r="C136" s="28" t="s">
        <v>70</v>
      </c>
      <c r="D136" s="26">
        <v>45364</v>
      </c>
      <c r="E136" s="22">
        <v>39.81</v>
      </c>
      <c r="F136" s="25" t="s">
        <v>105</v>
      </c>
    </row>
    <row r="137" spans="1:6" ht="18" customHeight="1" x14ac:dyDescent="0.25">
      <c r="A137" s="18">
        <v>92535</v>
      </c>
      <c r="B137" s="18" t="s">
        <v>94</v>
      </c>
      <c r="C137" s="28" t="s">
        <v>71</v>
      </c>
      <c r="D137" s="26">
        <v>45364</v>
      </c>
      <c r="E137" s="22">
        <v>2.76</v>
      </c>
      <c r="F137" s="25" t="s">
        <v>105</v>
      </c>
    </row>
    <row r="138" spans="1:6" ht="18" customHeight="1" x14ac:dyDescent="0.25">
      <c r="A138" s="18">
        <v>92535</v>
      </c>
      <c r="B138" s="18" t="s">
        <v>94</v>
      </c>
      <c r="C138" s="28" t="s">
        <v>93</v>
      </c>
      <c r="D138" s="26">
        <v>45364</v>
      </c>
      <c r="E138" s="22">
        <v>12</v>
      </c>
      <c r="F138" s="25" t="s">
        <v>105</v>
      </c>
    </row>
    <row r="139" spans="1:6" ht="18" customHeight="1" x14ac:dyDescent="0.25">
      <c r="A139" s="18">
        <v>92535</v>
      </c>
      <c r="B139" s="18" t="s">
        <v>94</v>
      </c>
      <c r="C139" s="28" t="s">
        <v>72</v>
      </c>
      <c r="D139" s="26">
        <v>45364</v>
      </c>
      <c r="E139" s="22">
        <v>26.02</v>
      </c>
      <c r="F139" s="25" t="s">
        <v>105</v>
      </c>
    </row>
    <row r="140" spans="1:6" ht="18" customHeight="1" x14ac:dyDescent="0.25">
      <c r="A140" s="18">
        <v>92535</v>
      </c>
      <c r="B140" s="18" t="s">
        <v>94</v>
      </c>
      <c r="C140" s="28" t="s">
        <v>70</v>
      </c>
      <c r="D140" s="26">
        <v>45366</v>
      </c>
      <c r="E140" s="22">
        <v>47.39</v>
      </c>
      <c r="F140" s="25" t="s">
        <v>105</v>
      </c>
    </row>
    <row r="141" spans="1:6" ht="18" customHeight="1" x14ac:dyDescent="0.25">
      <c r="A141" s="18">
        <v>92535</v>
      </c>
      <c r="B141" s="18" t="s">
        <v>94</v>
      </c>
      <c r="C141" s="28" t="s">
        <v>75</v>
      </c>
      <c r="D141" s="26">
        <v>45366</v>
      </c>
      <c r="E141" s="22">
        <v>6.8</v>
      </c>
      <c r="F141" s="25" t="s">
        <v>105</v>
      </c>
    </row>
    <row r="142" spans="1:6" ht="18" customHeight="1" x14ac:dyDescent="0.25">
      <c r="A142" s="18">
        <v>92535</v>
      </c>
      <c r="B142" s="18" t="s">
        <v>94</v>
      </c>
      <c r="C142" s="28" t="s">
        <v>72</v>
      </c>
      <c r="D142" s="26">
        <v>45366</v>
      </c>
      <c r="E142" s="22">
        <v>47.67</v>
      </c>
      <c r="F142" s="25" t="s">
        <v>105</v>
      </c>
    </row>
    <row r="143" spans="1:6" ht="18" customHeight="1" x14ac:dyDescent="0.25">
      <c r="A143" s="18">
        <v>92535</v>
      </c>
      <c r="B143" s="18" t="s">
        <v>94</v>
      </c>
      <c r="C143" s="28" t="s">
        <v>70</v>
      </c>
      <c r="D143" s="26">
        <v>45366</v>
      </c>
      <c r="E143" s="22">
        <v>34.869999999999997</v>
      </c>
      <c r="F143" s="25" t="s">
        <v>105</v>
      </c>
    </row>
    <row r="144" spans="1:6" ht="18" customHeight="1" x14ac:dyDescent="0.25">
      <c r="A144" s="18">
        <v>92535</v>
      </c>
      <c r="B144" s="18" t="s">
        <v>94</v>
      </c>
      <c r="C144" s="28" t="s">
        <v>82</v>
      </c>
      <c r="D144" s="26">
        <v>45366</v>
      </c>
      <c r="E144" s="22">
        <v>298</v>
      </c>
      <c r="F144" s="25" t="s">
        <v>105</v>
      </c>
    </row>
    <row r="145" spans="1:6" ht="18" customHeight="1" x14ac:dyDescent="0.25">
      <c r="A145" s="18">
        <v>92535</v>
      </c>
      <c r="B145" s="18" t="s">
        <v>94</v>
      </c>
      <c r="C145" s="28" t="s">
        <v>93</v>
      </c>
      <c r="D145" s="26">
        <v>45363</v>
      </c>
      <c r="E145" s="22">
        <v>6.8</v>
      </c>
      <c r="F145" s="25" t="s">
        <v>105</v>
      </c>
    </row>
    <row r="146" spans="1:6" ht="18" customHeight="1" x14ac:dyDescent="0.25">
      <c r="A146" s="18">
        <v>92533</v>
      </c>
      <c r="B146" s="18" t="s">
        <v>69</v>
      </c>
      <c r="C146" s="28" t="s">
        <v>71</v>
      </c>
      <c r="D146" s="26">
        <v>45365</v>
      </c>
      <c r="E146" s="22">
        <v>77.86</v>
      </c>
      <c r="F146" s="25" t="s">
        <v>105</v>
      </c>
    </row>
    <row r="147" spans="1:6" ht="18" customHeight="1" x14ac:dyDescent="0.25">
      <c r="A147" s="18">
        <v>92533</v>
      </c>
      <c r="B147" s="18" t="s">
        <v>69</v>
      </c>
      <c r="C147" s="28" t="s">
        <v>70</v>
      </c>
      <c r="D147" s="26">
        <v>45274</v>
      </c>
      <c r="E147" s="22">
        <v>134.63999999999999</v>
      </c>
      <c r="F147" s="25" t="s">
        <v>105</v>
      </c>
    </row>
    <row r="148" spans="1:6" ht="18" customHeight="1" x14ac:dyDescent="0.25">
      <c r="A148" s="18">
        <v>92533</v>
      </c>
      <c r="B148" s="18" t="s">
        <v>69</v>
      </c>
      <c r="C148" s="28" t="s">
        <v>75</v>
      </c>
      <c r="D148" s="26">
        <v>45365</v>
      </c>
      <c r="E148" s="22">
        <v>105</v>
      </c>
      <c r="F148" s="25" t="s">
        <v>105</v>
      </c>
    </row>
    <row r="149" spans="1:6" ht="18" customHeight="1" x14ac:dyDescent="0.25">
      <c r="A149" s="18">
        <v>92085</v>
      </c>
      <c r="B149" s="18" t="s">
        <v>89</v>
      </c>
      <c r="C149" s="28" t="s">
        <v>95</v>
      </c>
      <c r="D149" s="26">
        <v>45356</v>
      </c>
      <c r="E149" s="22">
        <v>600</v>
      </c>
      <c r="F149" s="25" t="s">
        <v>105</v>
      </c>
    </row>
    <row r="150" spans="1:6" ht="18" customHeight="1" x14ac:dyDescent="0.25">
      <c r="A150" s="18">
        <v>92534</v>
      </c>
      <c r="B150" s="18" t="s">
        <v>77</v>
      </c>
      <c r="C150" s="28" t="s">
        <v>93</v>
      </c>
      <c r="D150" s="26">
        <v>45365</v>
      </c>
      <c r="E150" s="22">
        <v>10.8</v>
      </c>
      <c r="F150" s="25" t="s">
        <v>105</v>
      </c>
    </row>
    <row r="151" spans="1:6" ht="18" customHeight="1" x14ac:dyDescent="0.25">
      <c r="A151" s="18">
        <v>92085</v>
      </c>
      <c r="B151" s="18" t="s">
        <v>89</v>
      </c>
      <c r="C151" s="28" t="s">
        <v>96</v>
      </c>
      <c r="D151" s="26">
        <v>45366</v>
      </c>
      <c r="E151" s="22">
        <v>650</v>
      </c>
      <c r="F151" s="25" t="s">
        <v>105</v>
      </c>
    </row>
    <row r="152" spans="1:6" ht="18" customHeight="1" x14ac:dyDescent="0.25">
      <c r="A152" s="57" t="s">
        <v>97</v>
      </c>
      <c r="B152" s="58"/>
      <c r="C152" s="58"/>
      <c r="D152" s="59"/>
      <c r="E152" s="41">
        <f>SUM(E35:E151)</f>
        <v>20129.02</v>
      </c>
      <c r="F152" s="25"/>
    </row>
    <row r="153" spans="1:6" ht="18" customHeight="1" x14ac:dyDescent="0.25">
      <c r="A153" s="18"/>
      <c r="B153" s="18"/>
      <c r="C153" s="28"/>
      <c r="D153" s="27"/>
      <c r="E153" s="22"/>
      <c r="F153" s="25"/>
    </row>
    <row r="154" spans="1:6" ht="18" customHeight="1" x14ac:dyDescent="0.25">
      <c r="A154" s="18"/>
      <c r="B154" s="18"/>
      <c r="C154" s="28"/>
      <c r="D154" s="27"/>
      <c r="E154" s="22"/>
      <c r="F154" s="25"/>
    </row>
    <row r="155" spans="1:6" ht="18" customHeight="1" x14ac:dyDescent="0.25">
      <c r="A155" s="18"/>
      <c r="B155" s="18"/>
      <c r="C155" s="17"/>
      <c r="D155" s="27"/>
      <c r="E155" s="22"/>
      <c r="F155" s="25"/>
    </row>
    <row r="156" spans="1:6" ht="18" customHeight="1" x14ac:dyDescent="0.25">
      <c r="A156" s="56" t="s">
        <v>29</v>
      </c>
      <c r="B156" s="56"/>
      <c r="C156" s="56"/>
      <c r="D156" s="56"/>
      <c r="E156" s="32">
        <f>E14+E19+E24+E32+E29+E34+E152</f>
        <v>120897.91000000002</v>
      </c>
      <c r="F156" s="19"/>
    </row>
    <row r="157" spans="1:6" ht="18" customHeight="1" x14ac:dyDescent="0.25">
      <c r="C157" s="48" t="s">
        <v>12</v>
      </c>
      <c r="D157" s="49"/>
      <c r="E157" s="49"/>
      <c r="F157" s="49"/>
    </row>
    <row r="158" spans="1:6" ht="18" customHeight="1" x14ac:dyDescent="0.25">
      <c r="C158" s="49"/>
      <c r="D158" s="49"/>
      <c r="E158" s="49"/>
      <c r="F158" s="49"/>
    </row>
  </sheetData>
  <protectedRanges>
    <protectedRange sqref="E14:E19 E24 E29 E32 E34 E152:E155" name="Range2_2_13_2"/>
    <protectedRange sqref="D14:D19 D24 D29 D32 D34 D152:D155" name="Range1_2_13_2"/>
    <protectedRange sqref="D20:D23" name="Range1_2_13_2_2"/>
    <protectedRange sqref="E28" name="Range2_2_13_2_2"/>
    <protectedRange sqref="D25:D28" name="Range1_2_13_2_4"/>
    <protectedRange sqref="D30:D31" name="Range1_2_13_2_1"/>
    <protectedRange sqref="D33" name="Range1_2_13_2_3"/>
    <protectedRange sqref="E39:E151" name="Range2_2_13_2_3"/>
    <protectedRange sqref="D35:D151" name="Range1_2_13_2_6"/>
  </protectedRanges>
  <mergeCells count="16">
    <mergeCell ref="A11:D11"/>
    <mergeCell ref="C157:F158"/>
    <mergeCell ref="A1:F6"/>
    <mergeCell ref="A8:D8"/>
    <mergeCell ref="E8:F8"/>
    <mergeCell ref="A9:D9"/>
    <mergeCell ref="E9:F10"/>
    <mergeCell ref="A10:D10"/>
    <mergeCell ref="A156:D156"/>
    <mergeCell ref="A14:D14"/>
    <mergeCell ref="A19:D19"/>
    <mergeCell ref="A24:D24"/>
    <mergeCell ref="A29:D29"/>
    <mergeCell ref="A32:D32"/>
    <mergeCell ref="A34:D34"/>
    <mergeCell ref="A152:D15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5:D18 D20:D23 D25:D28 D30:D31 D33 D35:D151 D153:D155">
      <formula1>36526</formula1>
      <formula2>73051</formula2>
    </dataValidation>
    <dataValidation type="decimal" allowBlank="1" showErrorMessage="1" errorTitle="Gabim ne te dhena" error="Ju lutem Shkruani Shumen" promptTitle="Shuma" prompt="Shkru" sqref="E14:E19 E24 E28:E29 E32 E34 E39:E155">
      <formula1>0</formula1>
      <formula2>99999999999999</formula2>
    </dataValidation>
  </dataValidation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zoomScaleNormal="100" workbookViewId="0">
      <selection activeCell="I18" sqref="I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51.42578125" customWidth="1"/>
  </cols>
  <sheetData>
    <row r="1" spans="1:6" ht="69.75" customHeight="1" x14ac:dyDescent="0.25">
      <c r="D1"/>
    </row>
    <row r="2" spans="1:6" ht="12" customHeight="1" x14ac:dyDescent="0.25">
      <c r="A2" s="50" t="s">
        <v>0</v>
      </c>
      <c r="B2" s="50"/>
      <c r="C2" s="50"/>
      <c r="D2" s="50"/>
      <c r="E2" s="50"/>
      <c r="F2" s="50"/>
    </row>
    <row r="3" spans="1:6" ht="15" customHeight="1" x14ac:dyDescent="0.25">
      <c r="A3" s="50"/>
      <c r="B3" s="50"/>
      <c r="C3" s="50"/>
      <c r="D3" s="50"/>
      <c r="E3" s="50"/>
      <c r="F3" s="50"/>
    </row>
    <row r="4" spans="1:6" ht="14.25" customHeight="1" x14ac:dyDescent="0.25">
      <c r="A4" s="50"/>
      <c r="B4" s="50"/>
      <c r="C4" s="50"/>
      <c r="D4" s="50"/>
      <c r="E4" s="50"/>
      <c r="F4" s="50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3.5" customHeight="1" x14ac:dyDescent="0.25">
      <c r="A6" s="50"/>
      <c r="B6" s="50"/>
      <c r="C6" s="50"/>
      <c r="D6" s="50"/>
      <c r="E6" s="50"/>
      <c r="F6" s="50"/>
    </row>
    <row r="7" spans="1:6" ht="12" customHeight="1" x14ac:dyDescent="0.25">
      <c r="A7" s="50"/>
      <c r="B7" s="50"/>
      <c r="C7" s="50"/>
      <c r="D7" s="50"/>
      <c r="E7" s="50"/>
      <c r="F7" s="50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51" t="s">
        <v>1</v>
      </c>
      <c r="B9" s="51"/>
      <c r="C9" s="51"/>
      <c r="D9" s="51"/>
      <c r="E9" s="52" t="s">
        <v>13</v>
      </c>
      <c r="F9" s="52"/>
    </row>
    <row r="10" spans="1:6" x14ac:dyDescent="0.25">
      <c r="A10" s="53" t="str">
        <f>'Mallra dhe Sherbime'!A9:D9</f>
        <v>Muaji i Raportimit:  Prill 2024</v>
      </c>
      <c r="B10" s="53"/>
      <c r="C10" s="53"/>
      <c r="D10" s="53"/>
      <c r="E10" s="54" t="s">
        <v>14</v>
      </c>
      <c r="F10" s="54"/>
    </row>
    <row r="11" spans="1:6" x14ac:dyDescent="0.25">
      <c r="A11" s="55" t="s">
        <v>4</v>
      </c>
      <c r="B11" s="55"/>
      <c r="C11" s="55"/>
      <c r="D11" s="55"/>
      <c r="E11" s="54"/>
      <c r="F11" s="54"/>
    </row>
    <row r="12" spans="1:6" ht="9.75" customHeight="1" x14ac:dyDescent="0.25">
      <c r="A12" s="47"/>
      <c r="B12" s="47"/>
      <c r="C12" s="47"/>
      <c r="D12" s="47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2" t="s">
        <v>9</v>
      </c>
      <c r="F13" s="4" t="s">
        <v>10</v>
      </c>
    </row>
    <row r="14" spans="1:6" ht="18" customHeight="1" x14ac:dyDescent="0.25">
      <c r="A14" s="18">
        <v>16317</v>
      </c>
      <c r="B14" s="18" t="s">
        <v>46</v>
      </c>
      <c r="C14" s="18" t="s">
        <v>47</v>
      </c>
      <c r="D14" s="24">
        <v>45378</v>
      </c>
      <c r="E14" s="33">
        <v>211.3</v>
      </c>
      <c r="F14" s="25" t="s">
        <v>105</v>
      </c>
    </row>
    <row r="15" spans="1:6" ht="18" customHeight="1" x14ac:dyDescent="0.25">
      <c r="A15" s="57" t="s">
        <v>98</v>
      </c>
      <c r="B15" s="58"/>
      <c r="C15" s="58"/>
      <c r="D15" s="59"/>
      <c r="E15" s="46">
        <f>E14</f>
        <v>211.3</v>
      </c>
      <c r="F15" s="25"/>
    </row>
    <row r="16" spans="1:6" ht="18" customHeight="1" x14ac:dyDescent="0.25">
      <c r="A16" s="18">
        <v>93481</v>
      </c>
      <c r="B16" s="17" t="s">
        <v>99</v>
      </c>
      <c r="C16" s="17" t="s">
        <v>100</v>
      </c>
      <c r="D16" s="26">
        <v>45363</v>
      </c>
      <c r="E16" s="31">
        <v>913.55</v>
      </c>
      <c r="F16" s="25" t="s">
        <v>105</v>
      </c>
    </row>
    <row r="17" spans="1:6" ht="18" customHeight="1" x14ac:dyDescent="0.25">
      <c r="A17" s="18">
        <v>93481</v>
      </c>
      <c r="B17" s="17" t="s">
        <v>99</v>
      </c>
      <c r="C17" s="17" t="s">
        <v>101</v>
      </c>
      <c r="D17" s="26">
        <v>45363</v>
      </c>
      <c r="E17" s="31">
        <v>51.69</v>
      </c>
      <c r="F17" s="25" t="s">
        <v>105</v>
      </c>
    </row>
    <row r="18" spans="1:6" ht="18" customHeight="1" x14ac:dyDescent="0.25">
      <c r="A18" s="18">
        <v>93481</v>
      </c>
      <c r="B18" s="17" t="s">
        <v>99</v>
      </c>
      <c r="C18" s="18" t="s">
        <v>100</v>
      </c>
      <c r="D18" s="26">
        <v>45363</v>
      </c>
      <c r="E18" s="21">
        <v>795.37</v>
      </c>
      <c r="F18" s="25" t="s">
        <v>105</v>
      </c>
    </row>
    <row r="19" spans="1:6" ht="18" customHeight="1" x14ac:dyDescent="0.25">
      <c r="A19" s="18">
        <v>93481</v>
      </c>
      <c r="B19" s="18" t="s">
        <v>99</v>
      </c>
      <c r="C19" s="34" t="s">
        <v>101</v>
      </c>
      <c r="D19" s="26">
        <v>45363</v>
      </c>
      <c r="E19" s="33">
        <v>51.69</v>
      </c>
      <c r="F19" s="25" t="s">
        <v>105</v>
      </c>
    </row>
    <row r="20" spans="1:6" ht="18" customHeight="1" x14ac:dyDescent="0.25">
      <c r="A20" s="18">
        <v>93481</v>
      </c>
      <c r="B20" s="18" t="s">
        <v>99</v>
      </c>
      <c r="C20" s="34" t="s">
        <v>102</v>
      </c>
      <c r="D20" s="26">
        <v>45363</v>
      </c>
      <c r="E20" s="33">
        <v>75.900000000000006</v>
      </c>
      <c r="F20" s="25" t="s">
        <v>105</v>
      </c>
    </row>
    <row r="21" spans="1:6" ht="18" customHeight="1" x14ac:dyDescent="0.25">
      <c r="A21" s="18">
        <v>93481</v>
      </c>
      <c r="B21" s="18" t="s">
        <v>99</v>
      </c>
      <c r="C21" s="34" t="s">
        <v>101</v>
      </c>
      <c r="D21" s="26">
        <v>45363</v>
      </c>
      <c r="E21" s="33">
        <v>103.68</v>
      </c>
      <c r="F21" s="25" t="s">
        <v>105</v>
      </c>
    </row>
    <row r="22" spans="1:6" ht="18" customHeight="1" x14ac:dyDescent="0.25">
      <c r="A22" s="18">
        <v>93481</v>
      </c>
      <c r="B22" s="18" t="s">
        <v>99</v>
      </c>
      <c r="C22" s="34" t="s">
        <v>102</v>
      </c>
      <c r="D22" s="26">
        <v>45363</v>
      </c>
      <c r="E22" s="33">
        <v>142.24</v>
      </c>
      <c r="F22" s="25" t="s">
        <v>105</v>
      </c>
    </row>
    <row r="23" spans="1:6" ht="18" customHeight="1" x14ac:dyDescent="0.25">
      <c r="A23" s="18">
        <v>93491</v>
      </c>
      <c r="B23" s="18" t="s">
        <v>103</v>
      </c>
      <c r="C23" s="34" t="s">
        <v>100</v>
      </c>
      <c r="D23" s="26">
        <v>45377</v>
      </c>
      <c r="E23" s="33">
        <v>2.16</v>
      </c>
      <c r="F23" s="25" t="s">
        <v>105</v>
      </c>
    </row>
    <row r="24" spans="1:6" ht="18" customHeight="1" x14ac:dyDescent="0.25">
      <c r="A24" s="18">
        <v>93491</v>
      </c>
      <c r="B24" s="18" t="s">
        <v>103</v>
      </c>
      <c r="C24" s="34" t="s">
        <v>100</v>
      </c>
      <c r="D24" s="26">
        <v>45377</v>
      </c>
      <c r="E24" s="33">
        <v>14.55</v>
      </c>
      <c r="F24" s="25" t="s">
        <v>105</v>
      </c>
    </row>
    <row r="25" spans="1:6" ht="18" customHeight="1" x14ac:dyDescent="0.25">
      <c r="A25" s="18">
        <v>93489</v>
      </c>
      <c r="B25" s="18" t="s">
        <v>104</v>
      </c>
      <c r="C25" s="34" t="s">
        <v>100</v>
      </c>
      <c r="D25" s="26">
        <v>45369</v>
      </c>
      <c r="E25" s="33">
        <v>102.67</v>
      </c>
      <c r="F25" s="25" t="s">
        <v>105</v>
      </c>
    </row>
    <row r="26" spans="1:6" ht="18" customHeight="1" x14ac:dyDescent="0.25">
      <c r="A26" s="18">
        <v>94682</v>
      </c>
      <c r="B26" s="18" t="s">
        <v>81</v>
      </c>
      <c r="C26" s="34" t="s">
        <v>100</v>
      </c>
      <c r="D26" s="26">
        <v>45371</v>
      </c>
      <c r="E26" s="33">
        <v>38.15</v>
      </c>
      <c r="F26" s="25" t="s">
        <v>105</v>
      </c>
    </row>
    <row r="27" spans="1:6" ht="18" customHeight="1" x14ac:dyDescent="0.25">
      <c r="A27" s="18">
        <v>94682</v>
      </c>
      <c r="B27" s="18" t="s">
        <v>81</v>
      </c>
      <c r="C27" s="34" t="s">
        <v>101</v>
      </c>
      <c r="D27" s="26">
        <v>45371</v>
      </c>
      <c r="E27" s="33">
        <v>108.93</v>
      </c>
      <c r="F27" s="25" t="s">
        <v>105</v>
      </c>
    </row>
    <row r="28" spans="1:6" ht="18" customHeight="1" x14ac:dyDescent="0.25">
      <c r="A28" s="18">
        <v>94682</v>
      </c>
      <c r="B28" s="18" t="s">
        <v>81</v>
      </c>
      <c r="C28" s="34" t="s">
        <v>102</v>
      </c>
      <c r="D28" s="26">
        <v>45371</v>
      </c>
      <c r="E28" s="33">
        <v>118.5</v>
      </c>
      <c r="F28" s="25" t="s">
        <v>105</v>
      </c>
    </row>
    <row r="29" spans="1:6" ht="18" customHeight="1" x14ac:dyDescent="0.25">
      <c r="A29" s="57" t="s">
        <v>97</v>
      </c>
      <c r="B29" s="58"/>
      <c r="C29" s="58"/>
      <c r="D29" s="59"/>
      <c r="E29" s="46">
        <f>SUM(E16:E28)</f>
        <v>2519.0800000000004</v>
      </c>
      <c r="F29" s="25"/>
    </row>
    <row r="30" spans="1:6" ht="18" customHeight="1" x14ac:dyDescent="0.25">
      <c r="A30" s="18"/>
      <c r="B30" s="18"/>
      <c r="C30" s="34"/>
      <c r="D30" s="24"/>
      <c r="E30" s="33"/>
      <c r="F30" s="25"/>
    </row>
    <row r="31" spans="1:6" ht="18" customHeight="1" x14ac:dyDescent="0.25">
      <c r="A31" s="18"/>
      <c r="B31" s="18"/>
      <c r="C31" s="34"/>
      <c r="D31" s="24"/>
      <c r="E31" s="30"/>
      <c r="F31" s="25"/>
    </row>
    <row r="32" spans="1:6" x14ac:dyDescent="0.25">
      <c r="A32" s="60" t="s">
        <v>30</v>
      </c>
      <c r="B32" s="61"/>
      <c r="C32" s="61"/>
      <c r="D32" s="62"/>
      <c r="E32" s="29">
        <f>E15+E29</f>
        <v>2730.3800000000006</v>
      </c>
      <c r="F32" s="23"/>
    </row>
    <row r="33" spans="3:6" ht="15.75" customHeight="1" x14ac:dyDescent="0.25">
      <c r="C33" s="48" t="s">
        <v>12</v>
      </c>
      <c r="D33" s="49"/>
      <c r="E33" s="49"/>
      <c r="F33" s="49"/>
    </row>
    <row r="34" spans="3:6" x14ac:dyDescent="0.25">
      <c r="C34" s="49"/>
      <c r="D34" s="49"/>
      <c r="E34" s="49"/>
      <c r="F34" s="49"/>
    </row>
  </sheetData>
  <protectedRanges>
    <protectedRange sqref="E32" name="Range2_1_1"/>
    <protectedRange sqref="D32" name="Range1_1_1"/>
    <protectedRange sqref="E31" name="Range2_2_13_2_1"/>
    <protectedRange sqref="D19:D28" name="Range1_2_13_2_1_3"/>
    <protectedRange sqref="D16:D18" name="Range1_2_13_2_4"/>
  </protectedRanges>
  <mergeCells count="11">
    <mergeCell ref="A12:D12"/>
    <mergeCell ref="C33:F34"/>
    <mergeCell ref="A2:F7"/>
    <mergeCell ref="A9:D9"/>
    <mergeCell ref="E9:F9"/>
    <mergeCell ref="A10:D10"/>
    <mergeCell ref="E10:F11"/>
    <mergeCell ref="A11:D11"/>
    <mergeCell ref="A32:D32"/>
    <mergeCell ref="A15:D15"/>
    <mergeCell ref="A29:D29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35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35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31:E32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6:D28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K12" sqref="K12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69.75" customHeight="1" x14ac:dyDescent="0.25">
      <c r="D1"/>
    </row>
    <row r="2" spans="1:6" ht="12.75" customHeight="1" x14ac:dyDescent="0.25">
      <c r="A2" s="50" t="s">
        <v>0</v>
      </c>
      <c r="B2" s="50"/>
      <c r="C2" s="50"/>
      <c r="D2" s="50"/>
      <c r="E2" s="50"/>
      <c r="F2" s="50"/>
    </row>
    <row r="3" spans="1:6" x14ac:dyDescent="0.25">
      <c r="A3" s="50"/>
      <c r="B3" s="50"/>
      <c r="C3" s="50"/>
      <c r="D3" s="50"/>
      <c r="E3" s="50"/>
      <c r="F3" s="50"/>
    </row>
    <row r="4" spans="1:6" x14ac:dyDescent="0.25">
      <c r="A4" s="50"/>
      <c r="B4" s="50"/>
      <c r="C4" s="50"/>
      <c r="D4" s="50"/>
      <c r="E4" s="50"/>
      <c r="F4" s="50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3.5" customHeight="1" x14ac:dyDescent="0.25">
      <c r="A6" s="50"/>
      <c r="B6" s="50"/>
      <c r="C6" s="50"/>
      <c r="D6" s="50"/>
      <c r="E6" s="50"/>
      <c r="F6" s="50"/>
    </row>
    <row r="7" spans="1:6" ht="12" customHeight="1" x14ac:dyDescent="0.25">
      <c r="A7" s="50"/>
      <c r="B7" s="50"/>
      <c r="C7" s="50"/>
      <c r="D7" s="50"/>
      <c r="E7" s="50"/>
      <c r="F7" s="50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51" t="s">
        <v>1</v>
      </c>
      <c r="B9" s="51"/>
      <c r="C9" s="51"/>
      <c r="D9" s="51"/>
      <c r="E9" s="52" t="s">
        <v>15</v>
      </c>
      <c r="F9" s="52"/>
    </row>
    <row r="10" spans="1:6" x14ac:dyDescent="0.25">
      <c r="A10" s="53" t="str">
        <f>'Mallra dhe Sherbime'!A9:D9</f>
        <v>Muaji i Raportimit:  Prill 2024</v>
      </c>
      <c r="B10" s="53"/>
      <c r="C10" s="53"/>
      <c r="D10" s="53"/>
      <c r="E10" s="54" t="s">
        <v>16</v>
      </c>
      <c r="F10" s="54"/>
    </row>
    <row r="11" spans="1:6" x14ac:dyDescent="0.25">
      <c r="A11" s="55" t="s">
        <v>4</v>
      </c>
      <c r="B11" s="55"/>
      <c r="C11" s="55"/>
      <c r="D11" s="55"/>
      <c r="E11" s="54"/>
      <c r="F11" s="54"/>
    </row>
    <row r="12" spans="1:6" ht="9.75" customHeight="1" x14ac:dyDescent="0.25">
      <c r="A12" s="47"/>
      <c r="B12" s="47"/>
      <c r="C12" s="47"/>
      <c r="D12" s="47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2" t="s">
        <v>9</v>
      </c>
      <c r="F13" s="4" t="s">
        <v>10</v>
      </c>
    </row>
    <row r="14" spans="1:6" ht="18.75" customHeight="1" x14ac:dyDescent="0.25">
      <c r="A14" s="18">
        <v>16017</v>
      </c>
      <c r="B14" s="17" t="s">
        <v>32</v>
      </c>
      <c r="C14" s="17" t="s">
        <v>33</v>
      </c>
      <c r="D14" s="17" t="s">
        <v>34</v>
      </c>
      <c r="E14" s="31">
        <v>250</v>
      </c>
      <c r="F14" s="25" t="s">
        <v>35</v>
      </c>
    </row>
    <row r="15" spans="1:6" ht="18.75" customHeight="1" x14ac:dyDescent="0.25">
      <c r="A15" s="18">
        <v>16017</v>
      </c>
      <c r="B15" s="17" t="s">
        <v>32</v>
      </c>
      <c r="C15" s="17" t="s">
        <v>36</v>
      </c>
      <c r="D15" s="17" t="s">
        <v>34</v>
      </c>
      <c r="E15" s="31">
        <v>400</v>
      </c>
      <c r="F15" s="25" t="s">
        <v>35</v>
      </c>
    </row>
    <row r="16" spans="1:6" ht="18.75" customHeight="1" x14ac:dyDescent="0.25">
      <c r="A16" s="18">
        <v>16017</v>
      </c>
      <c r="B16" s="17" t="s">
        <v>32</v>
      </c>
      <c r="C16" s="18" t="s">
        <v>37</v>
      </c>
      <c r="D16" s="24" t="s">
        <v>38</v>
      </c>
      <c r="E16" s="21">
        <v>300</v>
      </c>
      <c r="F16" s="25" t="s">
        <v>35</v>
      </c>
    </row>
    <row r="17" spans="1:6" ht="18.75" customHeight="1" x14ac:dyDescent="0.25">
      <c r="A17" s="18">
        <v>16017</v>
      </c>
      <c r="B17" s="18" t="s">
        <v>32</v>
      </c>
      <c r="C17" s="18" t="s">
        <v>39</v>
      </c>
      <c r="D17" s="38" t="s">
        <v>40</v>
      </c>
      <c r="E17" s="21">
        <v>200</v>
      </c>
      <c r="F17" s="25" t="s">
        <v>35</v>
      </c>
    </row>
    <row r="18" spans="1:6" ht="18.75" customHeight="1" x14ac:dyDescent="0.25">
      <c r="A18" s="57" t="s">
        <v>48</v>
      </c>
      <c r="B18" s="58"/>
      <c r="C18" s="58"/>
      <c r="D18" s="59"/>
      <c r="E18" s="46">
        <f>SUM(E14:E17)</f>
        <v>1150</v>
      </c>
      <c r="F18" s="25"/>
    </row>
    <row r="19" spans="1:6" ht="18.75" customHeight="1" x14ac:dyDescent="0.25">
      <c r="A19" s="18"/>
      <c r="B19" s="18"/>
      <c r="C19" s="18"/>
      <c r="D19" s="24"/>
      <c r="E19" s="18"/>
      <c r="F19" s="25"/>
    </row>
    <row r="20" spans="1:6" ht="18" customHeight="1" x14ac:dyDescent="0.25">
      <c r="A20" s="63" t="s">
        <v>28</v>
      </c>
      <c r="B20" s="64"/>
      <c r="C20" s="64"/>
      <c r="D20" s="65"/>
      <c r="E20" s="20">
        <f>E18</f>
        <v>1150</v>
      </c>
      <c r="F20" s="19"/>
    </row>
    <row r="21" spans="1:6" ht="18" customHeight="1" x14ac:dyDescent="0.25">
      <c r="C21" s="48" t="s">
        <v>12</v>
      </c>
      <c r="D21" s="49"/>
      <c r="E21" s="49"/>
      <c r="F21" s="49"/>
    </row>
    <row r="22" spans="1:6" x14ac:dyDescent="0.25">
      <c r="C22" s="49"/>
      <c r="D22" s="49"/>
      <c r="E22" s="49"/>
      <c r="F22" s="49"/>
    </row>
  </sheetData>
  <protectedRanges>
    <protectedRange sqref="D20 D23:D1048576" name="Range2_1"/>
    <protectedRange sqref="E20 E23:E1048576" name="Range1_1"/>
  </protectedRanges>
  <mergeCells count="10">
    <mergeCell ref="C21:F22"/>
    <mergeCell ref="A20:D20"/>
    <mergeCell ref="A12:D12"/>
    <mergeCell ref="A2:F7"/>
    <mergeCell ref="A9:D9"/>
    <mergeCell ref="E9:F9"/>
    <mergeCell ref="A10:D10"/>
    <mergeCell ref="E10:F11"/>
    <mergeCell ref="A11:D11"/>
    <mergeCell ref="A18:D18"/>
  </mergeCells>
  <dataValidations count="2">
    <dataValidation type="date" allowBlank="1" showInputMessage="1" showErrorMessage="1" errorTitle="Gabim ne format te dates" error="Shkruani daten e sakte sipas formatit &quot;MUAJI / DITA / VITI" prompt="MUAJI / DITA / VITI" sqref="D23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0 E23:E1048576">
      <formula1>0</formula1>
      <formula2>99999999999999900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K3" sqref="K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6.7109375" style="9" customWidth="1"/>
    <col min="6" max="6" width="16" customWidth="1"/>
    <col min="7" max="7" width="11.5703125" bestFit="1" customWidth="1"/>
    <col min="8" max="8" width="10" bestFit="1" customWidth="1"/>
  </cols>
  <sheetData>
    <row r="1" spans="1:6" ht="69.75" customHeight="1" x14ac:dyDescent="0.25">
      <c r="D1"/>
    </row>
    <row r="2" spans="1:6" x14ac:dyDescent="0.25">
      <c r="A2" s="50" t="s">
        <v>0</v>
      </c>
      <c r="B2" s="50"/>
      <c r="C2" s="50"/>
      <c r="D2" s="50"/>
      <c r="E2" s="50"/>
      <c r="F2" s="50"/>
    </row>
    <row r="3" spans="1:6" x14ac:dyDescent="0.25">
      <c r="A3" s="50"/>
      <c r="B3" s="50"/>
      <c r="C3" s="50"/>
      <c r="D3" s="50"/>
      <c r="E3" s="50"/>
      <c r="F3" s="50"/>
    </row>
    <row r="4" spans="1:6" ht="12" customHeight="1" x14ac:dyDescent="0.25">
      <c r="A4" s="50"/>
      <c r="B4" s="50"/>
      <c r="C4" s="50"/>
      <c r="D4" s="50"/>
      <c r="E4" s="50"/>
      <c r="F4" s="50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3.5" customHeight="1" x14ac:dyDescent="0.25">
      <c r="A6" s="50"/>
      <c r="B6" s="50"/>
      <c r="C6" s="50"/>
      <c r="D6" s="50"/>
      <c r="E6" s="50"/>
      <c r="F6" s="50"/>
    </row>
    <row r="7" spans="1:6" ht="12" customHeight="1" x14ac:dyDescent="0.25">
      <c r="A7" s="50"/>
      <c r="B7" s="50"/>
      <c r="C7" s="50"/>
      <c r="D7" s="50"/>
      <c r="E7" s="50"/>
      <c r="F7" s="50"/>
    </row>
    <row r="8" spans="1:6" ht="6.75" customHeight="1" x14ac:dyDescent="0.3">
      <c r="A8" s="6"/>
      <c r="B8" s="6"/>
      <c r="C8" s="6"/>
      <c r="D8" s="6"/>
      <c r="E8" s="10"/>
      <c r="F8" s="6"/>
    </row>
    <row r="9" spans="1:6" ht="17.25" x14ac:dyDescent="0.25">
      <c r="A9" s="51" t="s">
        <v>1</v>
      </c>
      <c r="B9" s="51"/>
      <c r="C9" s="51"/>
      <c r="D9" s="51"/>
      <c r="E9" s="52" t="s">
        <v>17</v>
      </c>
      <c r="F9" s="52"/>
    </row>
    <row r="10" spans="1:6" x14ac:dyDescent="0.25">
      <c r="A10" s="53" t="str">
        <f>'Mallra dhe Sherbime'!A9:D9</f>
        <v>Muaji i Raportimit:  Prill 2024</v>
      </c>
      <c r="B10" s="53"/>
      <c r="C10" s="53"/>
      <c r="D10" s="53"/>
      <c r="E10" s="54" t="s">
        <v>18</v>
      </c>
      <c r="F10" s="54"/>
    </row>
    <row r="11" spans="1:6" x14ac:dyDescent="0.25">
      <c r="A11" s="55" t="s">
        <v>4</v>
      </c>
      <c r="B11" s="55"/>
      <c r="C11" s="55"/>
      <c r="D11" s="55"/>
      <c r="E11" s="54"/>
      <c r="F11" s="54"/>
    </row>
    <row r="12" spans="1:6" ht="6" customHeight="1" x14ac:dyDescent="0.25">
      <c r="A12" s="47"/>
      <c r="B12" s="47"/>
      <c r="C12" s="47"/>
      <c r="D12" s="47"/>
    </row>
    <row r="13" spans="1:6" ht="33" customHeight="1" x14ac:dyDescent="0.25">
      <c r="A13" s="2" t="s">
        <v>5</v>
      </c>
      <c r="B13" s="2" t="s">
        <v>6</v>
      </c>
      <c r="C13" s="2" t="s">
        <v>7</v>
      </c>
      <c r="D13" s="3" t="s">
        <v>8</v>
      </c>
      <c r="E13" s="11" t="s">
        <v>9</v>
      </c>
      <c r="F13" s="4" t="s">
        <v>10</v>
      </c>
    </row>
    <row r="14" spans="1:6" ht="18" customHeight="1" x14ac:dyDescent="0.25">
      <c r="A14" s="35"/>
      <c r="B14" s="35"/>
      <c r="C14" s="35"/>
      <c r="D14" s="36"/>
      <c r="E14" s="37"/>
      <c r="F14" s="23"/>
    </row>
    <row r="15" spans="1:6" ht="18" customHeight="1" x14ac:dyDescent="0.25">
      <c r="A15" s="35"/>
      <c r="B15" s="35"/>
      <c r="C15" s="35"/>
      <c r="D15" s="36"/>
      <c r="E15" s="37"/>
      <c r="F15" s="23"/>
    </row>
    <row r="16" spans="1:6" ht="18" customHeight="1" x14ac:dyDescent="0.25">
      <c r="A16" s="35"/>
      <c r="B16" s="35"/>
      <c r="C16" s="35"/>
      <c r="D16" s="36"/>
      <c r="E16" s="37"/>
      <c r="F16" s="23"/>
    </row>
    <row r="17" spans="1:6" ht="18" customHeight="1" x14ac:dyDescent="0.25">
      <c r="A17" s="35"/>
      <c r="B17" s="35"/>
      <c r="C17" s="35"/>
      <c r="D17" s="36"/>
      <c r="E17" s="37"/>
      <c r="F17" s="23"/>
    </row>
    <row r="18" spans="1:6" ht="18" customHeight="1" x14ac:dyDescent="0.25">
      <c r="A18" s="35"/>
      <c r="B18" s="35"/>
      <c r="C18" s="35"/>
      <c r="D18" s="36"/>
      <c r="E18" s="37"/>
      <c r="F18" s="23"/>
    </row>
    <row r="19" spans="1:6" ht="18" customHeight="1" x14ac:dyDescent="0.25">
      <c r="A19" s="35"/>
      <c r="B19" s="35"/>
      <c r="C19" s="35"/>
      <c r="D19" s="36"/>
      <c r="E19" s="37"/>
      <c r="F19" s="23"/>
    </row>
    <row r="20" spans="1:6" ht="18" customHeight="1" x14ac:dyDescent="0.25">
      <c r="A20" s="35"/>
      <c r="B20" s="35"/>
      <c r="C20" s="35"/>
      <c r="D20" s="36"/>
      <c r="E20" s="37"/>
      <c r="F20" s="23"/>
    </row>
    <row r="21" spans="1:6" ht="18" customHeight="1" x14ac:dyDescent="0.25">
      <c r="A21" s="35"/>
      <c r="B21" s="35"/>
      <c r="C21" s="35"/>
      <c r="D21" s="36"/>
      <c r="E21" s="37"/>
      <c r="F21" s="23"/>
    </row>
    <row r="22" spans="1:6" ht="18" customHeight="1" x14ac:dyDescent="0.25">
      <c r="A22" s="35"/>
      <c r="B22" s="35"/>
      <c r="C22" s="35"/>
      <c r="D22" s="36"/>
      <c r="E22" s="37"/>
      <c r="F22" s="23"/>
    </row>
    <row r="23" spans="1:6" ht="18" customHeight="1" x14ac:dyDescent="0.25">
      <c r="A23" s="35"/>
      <c r="B23" s="35"/>
      <c r="C23" s="35"/>
      <c r="D23" s="36"/>
      <c r="E23" s="37"/>
      <c r="F23" s="23"/>
    </row>
    <row r="24" spans="1:6" x14ac:dyDescent="0.25">
      <c r="A24" s="66" t="s">
        <v>26</v>
      </c>
      <c r="B24" s="66"/>
      <c r="C24" s="66"/>
      <c r="D24" s="66"/>
      <c r="E24" s="12">
        <f>SUM(E14:E23)</f>
        <v>0</v>
      </c>
      <c r="F24" s="7"/>
    </row>
    <row r="25" spans="1:6" x14ac:dyDescent="0.25">
      <c r="C25" s="48" t="s">
        <v>12</v>
      </c>
      <c r="D25" s="49"/>
      <c r="E25" s="49"/>
      <c r="F25" s="49"/>
    </row>
    <row r="26" spans="1:6" x14ac:dyDescent="0.25">
      <c r="C26" s="49"/>
      <c r="D26" s="49"/>
      <c r="E26" s="49"/>
      <c r="F26" s="49"/>
    </row>
  </sheetData>
  <protectedRanges>
    <protectedRange sqref="D27:D1048576" name="Range2_1"/>
    <protectedRange sqref="E27:E1048576" name="Range1_1"/>
    <protectedRange sqref="E24" name="Range2_1_1"/>
    <protectedRange sqref="D24" name="Range1_1_1"/>
  </protectedRanges>
  <mergeCells count="9">
    <mergeCell ref="A12:D12"/>
    <mergeCell ref="C25:F26"/>
    <mergeCell ref="A24:D24"/>
    <mergeCell ref="A2:F7"/>
    <mergeCell ref="A9:D9"/>
    <mergeCell ref="E9:F9"/>
    <mergeCell ref="A10:D10"/>
    <mergeCell ref="E10:F11"/>
    <mergeCell ref="A11:D11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7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4">
      <formula1>0</formula1>
      <formula2>99999999999999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33" sqref="B33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ht="8.25" customHeight="1" x14ac:dyDescent="0.25">
      <c r="A2" s="68"/>
      <c r="B2" s="68"/>
      <c r="C2" s="68"/>
      <c r="D2" s="68"/>
      <c r="E2" s="68"/>
      <c r="F2" s="68"/>
      <c r="G2" s="68"/>
    </row>
    <row r="3" spans="1:7" ht="15" customHeight="1" x14ac:dyDescent="0.25">
      <c r="A3" s="68"/>
      <c r="B3" s="68"/>
      <c r="C3" s="68"/>
      <c r="D3" s="68"/>
      <c r="E3" s="68"/>
      <c r="F3" s="68"/>
      <c r="G3" s="68"/>
    </row>
    <row r="4" spans="1:7" ht="15" customHeight="1" x14ac:dyDescent="0.25">
      <c r="A4" s="68"/>
      <c r="B4" s="68"/>
      <c r="C4" s="68"/>
      <c r="D4" s="68"/>
      <c r="E4" s="68"/>
      <c r="F4" s="68"/>
      <c r="G4" s="68"/>
    </row>
    <row r="5" spans="1:7" ht="15" customHeight="1" x14ac:dyDescent="0.25">
      <c r="A5" s="68"/>
      <c r="B5" s="68"/>
      <c r="C5" s="68"/>
      <c r="D5" s="68"/>
      <c r="E5" s="68"/>
      <c r="F5" s="68"/>
      <c r="G5" s="68"/>
    </row>
    <row r="6" spans="1:7" ht="15" customHeight="1" x14ac:dyDescent="0.25">
      <c r="A6" s="68"/>
      <c r="B6" s="68"/>
      <c r="C6" s="68"/>
      <c r="D6" s="68"/>
      <c r="E6" s="68"/>
      <c r="F6" s="68"/>
      <c r="G6" s="68"/>
    </row>
    <row r="7" spans="1:7" ht="15" customHeight="1" x14ac:dyDescent="0.25">
      <c r="A7" s="68"/>
      <c r="B7" s="68"/>
      <c r="C7" s="68"/>
      <c r="D7" s="68"/>
      <c r="E7" s="68"/>
      <c r="F7" s="68"/>
      <c r="G7" s="68"/>
    </row>
    <row r="9" spans="1:7" x14ac:dyDescent="0.25">
      <c r="F9" s="52" t="s">
        <v>19</v>
      </c>
      <c r="G9" s="52"/>
    </row>
    <row r="10" spans="1:7" ht="15" customHeight="1" x14ac:dyDescent="0.25">
      <c r="A10" s="67"/>
      <c r="B10" s="67"/>
      <c r="C10" s="67"/>
      <c r="F10" s="54" t="s">
        <v>11</v>
      </c>
      <c r="G10" s="54"/>
    </row>
    <row r="11" spans="1:7" ht="15" customHeight="1" x14ac:dyDescent="0.25">
      <c r="F11" s="54"/>
      <c r="G11" s="54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Sherbime'!E156</f>
        <v>120897.91000000002</v>
      </c>
      <c r="D14" s="16">
        <f>'Shpenzimet e Komunalive'!E32</f>
        <v>2730.3800000000006</v>
      </c>
      <c r="E14" s="16">
        <f>'Subvencionet dhe Transferet'!E20</f>
        <v>1150</v>
      </c>
      <c r="F14" s="16">
        <f>'Shpenzimet Kapitale'!E24</f>
        <v>0</v>
      </c>
      <c r="G14" s="16">
        <f>C14+D14+E14+F14</f>
        <v>124778.29000000002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2024-04-30T08:11:54Z</cp:lastPrinted>
  <dcterms:created xsi:type="dcterms:W3CDTF">2021-11-26T14:04:07Z</dcterms:created>
  <dcterms:modified xsi:type="dcterms:W3CDTF">2024-05-15T12:13:21Z</dcterms:modified>
</cp:coreProperties>
</file>