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PT230" sheetId="1" r:id="rId1"/>
  </sheets>
  <definedNames>
    <definedName name="_xlnm._FilterDatabase" localSheetId="0" hidden="1">'RPT230'!$G$1:$G$137</definedName>
  </definedNames>
  <calcPr fullCalcOnLoad="1"/>
</workbook>
</file>

<file path=xl/sharedStrings.xml><?xml version="1.0" encoding="utf-8"?>
<sst xmlns="http://schemas.openxmlformats.org/spreadsheetml/2006/main" count="1704" uniqueCount="720">
  <si>
    <t>KUVENDI KOMUNAL LIPIJAN</t>
  </si>
  <si>
    <t xml:space="preserve">RAPORTI VJETOR PËR KONTRATAT E NËNSHKRUARA  PUBLIKE </t>
  </si>
  <si>
    <t>Konform nenit  87.2.12 të Ligjit të Prokurimit Publik Nr. 04/L-042, i ndryshuar dhe plotësuar me ligjin Nr. 04/L-237, ligjin Nr. 05/L-068 dhe ligjin Nr. 05/L-092</t>
  </si>
  <si>
    <t>Data e përgatitjes së raportit:</t>
  </si>
  <si>
    <t>PJESA I . IDENTIFIKIMI I AUTORITETIT KONTRAKTUES</t>
  </si>
  <si>
    <t>Emri zyrtar i Autoritetit Kontraktues</t>
  </si>
  <si>
    <t xml:space="preserve">Lloji i Autoritetit Kontraktues  </t>
  </si>
  <si>
    <t>Tjetër</t>
  </si>
  <si>
    <t>Kodi buxhetor</t>
  </si>
  <si>
    <t>Adresa</t>
  </si>
  <si>
    <t>Kodi postar - Qyteti</t>
  </si>
  <si>
    <t>Tel. fiks/ Celulari /Faksi</t>
  </si>
  <si>
    <t>Emri i menaxherit të prokurimit</t>
  </si>
  <si>
    <t>E-mail adresa</t>
  </si>
  <si>
    <t>Adresa e webit të AK</t>
  </si>
  <si>
    <t xml:space="preserve">PJESA II .KONTRATAT E NËNSHKRUARA PUBLIKE </t>
  </si>
  <si>
    <t>Lloji i Buxhetit</t>
  </si>
  <si>
    <t>Nr. i Prokurimit</t>
  </si>
  <si>
    <t xml:space="preserve">Afati kohor për pranimin  tenderëve </t>
  </si>
  <si>
    <t>Kriteret për dhënie kontratës</t>
  </si>
  <si>
    <t>Të Hyra Vetanake (1) ose  Buxh.i Kons.i Kosovës (2) ose  Donacion (3)</t>
  </si>
  <si>
    <t>Numri rendor i prokurimit</t>
  </si>
  <si>
    <t>Lloji i prokurimit</t>
  </si>
  <si>
    <t>Vlera e prokurimit</t>
  </si>
  <si>
    <t>Klasifikimi (2 shifrat e para të FPP)</t>
  </si>
  <si>
    <t>Titulli i aktivitetit të prokurimit</t>
  </si>
  <si>
    <t>Data e inicimit të aktivitetetit të prokurimit</t>
  </si>
  <si>
    <t>Data e publikimit të njoftimit për kontratë</t>
  </si>
  <si>
    <t>Data e publikimit të njoftimit për dhënie të kontratës</t>
  </si>
  <si>
    <t>Data e nënshkrimit të kontratës ( ne rast anulimi data e njoftimit për anulim)</t>
  </si>
  <si>
    <t>Afatet për implementimin e kontratës (shkruaj daten e fillimit dhe të përfundimit)</t>
  </si>
  <si>
    <t>Data e përmbylljes së kontratës ( data e pranimit të  përkohshëm/preliminar)</t>
  </si>
  <si>
    <t>Vlera e parashikuar e kontratës</t>
  </si>
  <si>
    <t>Çmimi i kontratës, duke përfshirë të gjitha taksat etj.</t>
  </si>
  <si>
    <t>Çmimi i  Aneks kontratës, duke përfshirë të gjitha taksat etj.</t>
  </si>
  <si>
    <t>Zbritjet nga kontrata për shkak të ndalesave</t>
  </si>
  <si>
    <t>Çmimi total i paguar për kontratën</t>
  </si>
  <si>
    <t xml:space="preserve">Emri i OE të cilit i është dhënë kontrata </t>
  </si>
  <si>
    <t>OE  vendor (1) ; Jo vendor (2)</t>
  </si>
  <si>
    <t>Numri i kërkesave për DT dhe numri i ofertave të dorëzuara</t>
  </si>
  <si>
    <t>Numri i ofertave të refuzuara (shkruaj vetëm ato me cmimin më të ulët në krahasim me fituesin)</t>
  </si>
  <si>
    <t>Afati kohor normal (1) Afati kohor i shkurtuar (2)</t>
  </si>
  <si>
    <t xml:space="preserve">Çmimi më i ulët (1) Tenderi ekonomikisht më i favorshëm (2)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</si>
  <si>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</si>
  <si>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</si>
  <si>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</si>
  <si>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</si>
  <si>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</si>
  <si>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</si>
  <si>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</si>
  <si>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</si>
  <si>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</si>
  <si>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</si>
  <si>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</si>
  <si>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</si>
  <si>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</si>
  <si>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</si>
  <si>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</si>
  <si>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</si>
  <si>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</si>
  <si>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</si>
  <si>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</si>
  <si>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</si>
  <si>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</si>
  <si>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</si>
  <si>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</si>
  <si>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</si>
  <si>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613-22-15-5-5-8</t>
  </si>
  <si>
    <t xml:space="preserve">-  </t>
  </si>
  <si>
    <t>01</t>
  </si>
  <si>
    <t>Marrëveshje kornizë Furnizim me pemë dhe perime</t>
  </si>
  <si>
    <t>Beni Dona Plast SH.P.K.</t>
  </si>
  <si>
    <t>93</t>
  </si>
  <si>
    <t>"ANESI " SH.P.K.</t>
  </si>
  <si>
    <t>Ndërmarrja Tregtare Grafike  Blendi O.P.</t>
  </si>
  <si>
    <t>613-22-796-2-3-6</t>
  </si>
  <si>
    <t xml:space="preserve">3  </t>
  </si>
  <si>
    <t>63</t>
  </si>
  <si>
    <t>Transporti i nxenesve me nevoja te veçanta ne relacionin nga vendbanimi deri ne shkolle dhe asjelltas</t>
  </si>
  <si>
    <t>" Toni Turist "   Sh.P.K.</t>
  </si>
  <si>
    <t>613-22-567-1-2-1</t>
  </si>
  <si>
    <t xml:space="preserve">2  </t>
  </si>
  <si>
    <t>Furnizimi i IEA me perde(shiritore,rollne,zebra),mbajtes dhe perde per projektor</t>
  </si>
  <si>
    <t>N.T.SH.   AUTO - BEKA</t>
  </si>
  <si>
    <t>613-22-2008-2-3-6</t>
  </si>
  <si>
    <t>73</t>
  </si>
  <si>
    <t>llot 2 Angazhimi i  konsulentëve për shërbime te veqanta në Drejtorinë për Planifikim dhe Urbanizëm</t>
  </si>
  <si>
    <t>Rinor Hajrizi</t>
  </si>
  <si>
    <t>613-22-789-5-2-1</t>
  </si>
  <si>
    <t>45</t>
  </si>
  <si>
    <t>Rikonstruimi i rrugës Zylfie Gashi në Lipjan</t>
  </si>
  <si>
    <t>Grup i Operatorëve Ekonomik      Quality Asphalt      SH.P.K.; N.N.SH.  WORLD MEDIUM  ; BESA COMPANY SH.P.K.; N.N.P.    ATC COM    SH.P.K.</t>
  </si>
  <si>
    <t>613-22-1286-2-2-1</t>
  </si>
  <si>
    <t>90</t>
  </si>
  <si>
    <t>Kryerja e shërbimeve të DDD në IEA-Lipjan</t>
  </si>
  <si>
    <t>"VLERA" SH.P.K.</t>
  </si>
  <si>
    <t>613-22-579-1-2-1</t>
  </si>
  <si>
    <t>Furnizimi, vendosja me pajisje të sistemit GPS për veturat e komunës së Lipjanit</t>
  </si>
  <si>
    <t>TMS MOBILE SH.P.K.</t>
  </si>
  <si>
    <t>613-22-1050-5-2-1</t>
  </si>
  <si>
    <t>Ndertimi i Trotuarit me ndriqim publik ne Qallapek Llot 2</t>
  </si>
  <si>
    <t>Grup i Operatorëve Ekonomik   INLINE ENGINEERING SH.P.K.; N.SH.    M.V.R.ELEKTROMONTUES</t>
  </si>
  <si>
    <t>Ndertimi i trotuarit me ndriqim publik ne Gllavice-Marevc Llot1</t>
  </si>
  <si>
    <t>Xhemshir Sejdija B.I.</t>
  </si>
  <si>
    <t>613-22-160-5-3-6</t>
  </si>
  <si>
    <t>Renovimi i kulmit në objektin e ekonomisë bujqësore të shkollës SHMP Adem Gllavica -Lipjan- Ritenderim</t>
  </si>
  <si>
    <t>" TOSI - V " SH.P.K.</t>
  </si>
  <si>
    <t>613-22-672-5-2-1</t>
  </si>
  <si>
    <t>Ndërtimi i shtigjeve të ecjes në Sllovi</t>
  </si>
  <si>
    <t>Grup i Operatorëve Ekonomik   N.P.SH. ,, TOPALLI '; BESA COMPANY SH.P.K.</t>
  </si>
  <si>
    <t>74</t>
  </si>
  <si>
    <t>613-22-1409-1-2-1</t>
  </si>
  <si>
    <t>31</t>
  </si>
  <si>
    <t>Furnizimi i IEA me Inventor, akumulator për inventor dhe gjenerator kontratë kornizë</t>
  </si>
  <si>
    <t>" INFINITT " SH.P.K.</t>
  </si>
  <si>
    <t>613-22-1002-5-2-1</t>
  </si>
  <si>
    <t>Ndërtimi i rrugës Ribar i Madh-Ribar i Vogël</t>
  </si>
  <si>
    <t>Bujar Shabani B.I.</t>
  </si>
  <si>
    <t>613-22-2375-2-3-5</t>
  </si>
  <si>
    <t>Kontrollimi i dozimetrave</t>
  </si>
  <si>
    <t>Instituti i Mjekësisë së Punës</t>
  </si>
  <si>
    <t>613-22-843-5-2-1</t>
  </si>
  <si>
    <t>Ndërtimi i rrugës Hallaq i Madh -  Rufc i Ri</t>
  </si>
  <si>
    <t>Rahovica Comerce    SH.P.K.</t>
  </si>
  <si>
    <t>613-22-3253-2-3-6</t>
  </si>
  <si>
    <t>55</t>
  </si>
  <si>
    <t>Organizimi i puntorisë tri ditore për komisionin e SMPK-së</t>
  </si>
  <si>
    <t>AGJENSIONI NDËRMJETËSIMI PËR GASTRONOMI TAHIR SADIKU SH.P.K.</t>
  </si>
  <si>
    <t>613-22-3388-2-2-5</t>
  </si>
  <si>
    <t>Mirmbajtja dhe pastrimi i rrugëve gjatë sezonit verorë në qytetin e Lipjanit</t>
  </si>
  <si>
    <t>GASHI EG SH.P.K.</t>
  </si>
  <si>
    <t>613-22-2225-1-3-6</t>
  </si>
  <si>
    <t>Furnizimi me oksigjen medicional për QKMF-LIPJAN - Ritenderim</t>
  </si>
  <si>
    <t>NPT  MEDICA SH.P.K.</t>
  </si>
  <si>
    <t>613-22-2551-1-3-6</t>
  </si>
  <si>
    <t>Furnizimi me pjesë të imta për mirëmbajtjen e objekteve shendetsore   QKMF,QMF DHE AMF.</t>
  </si>
  <si>
    <t>LALITA GROUP SH.P.K.</t>
  </si>
  <si>
    <t>613-22-1788-5-2-1</t>
  </si>
  <si>
    <t>Ndërtimi i shtratit të lumit në Ribar i Madh</t>
  </si>
  <si>
    <t>Grup i Operatorëve Ekonomik   GURËBARDHI SH.P.K.; Benita Company</t>
  </si>
  <si>
    <t>613-22-2669-5-2-1</t>
  </si>
  <si>
    <t>Ndërtimi i fushave të hapura sportive në Gllavicë dhe Marevc</t>
  </si>
  <si>
    <t>Burimi - E    Sh.p.k.</t>
  </si>
  <si>
    <t>613-22-3055-5-3-6</t>
  </si>
  <si>
    <t>Renovimi i kulmit të objektit të familjeve të Dëshmorëve</t>
  </si>
  <si>
    <t>"AXIS G.C.W." SH.P.K.</t>
  </si>
  <si>
    <t>613-22-2943-1-3-6</t>
  </si>
  <si>
    <t>Furnizimi me bombola të Oksigjenit medicional për QKMF-LIPJAN</t>
  </si>
  <si>
    <t>Agani L.t.d SH.P.K.</t>
  </si>
  <si>
    <t>613-22-3983-2-3-6</t>
  </si>
  <si>
    <t>Shërbimet e akomodimit dhe fjetjes se rezidentëve të Shtëpisë së Komunitetit gjatë muajit maj dhe muajit tetor</t>
  </si>
  <si>
    <t>613-22-3796-2-3-6</t>
  </si>
  <si>
    <t>Transporti I nxënësave per testin e arritshmërisë  te SHFMU -ve te Komunes Lipjan në relacione nga shkolla amë deri në qendrën e testimit &amp; anasjelltas.</t>
  </si>
  <si>
    <t>N.T.T"NEXHI COMMERCE"</t>
  </si>
  <si>
    <t>613-22-5246-5-5-8</t>
  </si>
  <si>
    <t>30</t>
  </si>
  <si>
    <t>Furnizim me pajisje të Teknologjisë Informative</t>
  </si>
  <si>
    <t>ARITECH</t>
  </si>
  <si>
    <t>613-22-3639-2-3-6</t>
  </si>
  <si>
    <t>Servisimi i rregullt i xheneratorit 75KW në SHFMU Haradin Bajrami Magure- ritenderim</t>
  </si>
  <si>
    <t>Expert Company SH.P.K.</t>
  </si>
  <si>
    <t>613-22-2947-2-3-6</t>
  </si>
  <si>
    <t>Shqyrtimet Gjeomekanke dhe Gjeoteknike te projektit te egzekutuar  Ndertimii shtigjeve te ecjes rreth shtratit te lumit Sitnica faza dytë</t>
  </si>
  <si>
    <t>N.SH.  TEST&amp;ING</t>
  </si>
  <si>
    <t>613-22-3233-5-2-1</t>
  </si>
  <si>
    <t>Ndërtimi i shkollës në Ribar të Madh-Ritenderim</t>
  </si>
  <si>
    <t>NNP CTA SH.P.K.</t>
  </si>
  <si>
    <t>613-22-5134-2-3-5</t>
  </si>
  <si>
    <t>50</t>
  </si>
  <si>
    <t>Servisimi i rregullt i automjeteve të Institucioneve të Komunës së Lipjanit</t>
  </si>
  <si>
    <t>613-22-4723-2-3-6</t>
  </si>
  <si>
    <t>Organizimi i puntorisë për implementimin  dhe monitorimin e strategjisë 2019-2023</t>
  </si>
  <si>
    <t>613-22-3630-5-2-1</t>
  </si>
  <si>
    <t>Ndërtimi i anekseve të rrjetit të  Kanalzimit në Lipjan, Gadime, Dobrajë e Madhe</t>
  </si>
  <si>
    <t>613-22-3596-1-2-1</t>
  </si>
  <si>
    <t>Furnizimi i qerdheve dhe kabineteve në disa shkolla me tepison- tepi për dysheme, kontratë  kornizë- ritenderim</t>
  </si>
  <si>
    <t>613-22-3576-5-2-1</t>
  </si>
  <si>
    <t>Ndërtimi i rrethojave dhe infrastrukturës në varreza - Janjevë</t>
  </si>
  <si>
    <t>Grup i Operatorëve Ekonomik      LEDI ING    SH.P.K.;    LEDI ING - 2    SH.P.K.</t>
  </si>
  <si>
    <t>613-22-3730-2-2-1</t>
  </si>
  <si>
    <t>Mirëmbajtja dhe pastrimi i objekteve Komunale-Ritenderim</t>
  </si>
  <si>
    <t>Grup i Operatorëve Ekonomik   CAPITAL X FET SH.P.K.;    ROSI TRADE    SH.P.K.</t>
  </si>
  <si>
    <t>29</t>
  </si>
  <si>
    <t>613-22-5687-5-3-5</t>
  </si>
  <si>
    <t>Ndertimi i qerdhes se femijeve ne fshatin Sllovi  Llot 2</t>
  </si>
  <si>
    <t>HARST Group   SH.P.K.</t>
  </si>
  <si>
    <t>613-22-983-5-2-1</t>
  </si>
  <si>
    <t>Ndërtimi i rrjetit të ndriqimit publik   Lot1 Në fshatin Mirenë</t>
  </si>
  <si>
    <t>Grup i Operatorëve Ekonomik   TALA ENGINEERING SH.P.K.; Rahovica Comerce    SH.P.K.</t>
  </si>
  <si>
    <t>613-22-3519-1-2-1</t>
  </si>
  <si>
    <t>34</t>
  </si>
  <si>
    <t>Furnizimi me autoambulancë</t>
  </si>
  <si>
    <t>"D &amp; T Group" SH.P.K.</t>
  </si>
  <si>
    <t>613-22-3880-5-2-1</t>
  </si>
  <si>
    <t>Mirëmbajtja e parqeve, parkingjeve dhe hapsirave tjera në qytetin e Lipjanit</t>
  </si>
  <si>
    <t>613-22-3857-5-2-1</t>
  </si>
  <si>
    <t>Ndërtimi i ulseve për shikues dhe bari artificial për fushat e hapura sportive (Kraishtë, Ribar i Madh) Smallushë, Rufc, Gadime e Ulët dhe Sllovi</t>
  </si>
  <si>
    <t>Grup i Operatorëve Ekonomik      KALAJA EPOX    SH.P.K.;    OK CONSTRUCTION    SH.P.K.</t>
  </si>
  <si>
    <t>613-22-6447-5-3-5</t>
  </si>
  <si>
    <t>Renovimi i kulmit në SHFMU   Ernest Koliqi   - Babush i Muhaxhereve</t>
  </si>
  <si>
    <t>BALI COMERCE SH.P.K.</t>
  </si>
  <si>
    <t>613-22-6365-1-2-5</t>
  </si>
  <si>
    <t>Aneks Kontratë -Furnizimi dhe montimi i serrave 50m2 për fermerët e K. Lipjan</t>
  </si>
  <si>
    <t>BERISHA CONSTRUCTION SH.P.K.</t>
  </si>
  <si>
    <t>613-22-6241-2-3-6</t>
  </si>
  <si>
    <t>Organizimi i puntorise per plotsimin e standartit ELoGE</t>
  </si>
  <si>
    <t>613-22-4778-5-2-1</t>
  </si>
  <si>
    <t>Renovimi i QMF-se Shalë dhe Magure Faza-II</t>
  </si>
  <si>
    <t>Grup i Operatorëve Ekonomik   TALA ENGINEERING SH.P.K.; Termomontimi shpk</t>
  </si>
  <si>
    <t>613-22-4128-2-2-1</t>
  </si>
  <si>
    <t>75</t>
  </si>
  <si>
    <t>Sigurimi fizik i objektit të Shtëpisë me bazë në Komunitet - Lipjan</t>
  </si>
  <si>
    <t>"Internat Security Association"SH.P.K.</t>
  </si>
  <si>
    <t>613-22-4614-1-2-1</t>
  </si>
  <si>
    <t>Blerja e pajisjeve për Qerdhet në Gadime dhe Sllovi</t>
  </si>
  <si>
    <t>613-22-4166-5-2-1</t>
  </si>
  <si>
    <t>Ndërtimi i këndeve e lojrave për fëmijë në Lipjan, Sllovi dhe Gadime</t>
  </si>
  <si>
    <t>Grup i Operatorëve Ekonomik      EING COM    SH.P.K.; N.P.T.    DAQA</t>
  </si>
  <si>
    <t>613-22-4965-5-2-1</t>
  </si>
  <si>
    <t>Vazhdimi i ndërtimit të shtratit të lumit në Gadime</t>
  </si>
  <si>
    <t>613-22-4651-5-2-1</t>
  </si>
  <si>
    <t>Ndërtimi i trotuareve me ndriqim publik në Akllap</t>
  </si>
  <si>
    <t>Grup i Operatorëve Ekonomik   EURO RAKETA SH.P.K.; N.SH.    M.V.R.ELEKTROMONTUES</t>
  </si>
  <si>
    <t>613-22-5280-5-2-1</t>
  </si>
  <si>
    <t>Rregullimi i dyshemes me epoxit në QKMF Lipjan</t>
  </si>
  <si>
    <t>Grup i Operatorëve Ekonomik   ON IN SH.P.K.; N.N.P.   EURO CONSTRUCTION</t>
  </si>
  <si>
    <t>613-22-6493-1-3-6</t>
  </si>
  <si>
    <t>28</t>
  </si>
  <si>
    <t>Furnizimi dhe vendosja e shenjave informuese për shenjezimin e monumenteve të natyrës në  komunës e Lipjanit</t>
  </si>
  <si>
    <t>SINJALIZIMI  SH.P.K.</t>
  </si>
  <si>
    <t>613-22-6210-5-2-1</t>
  </si>
  <si>
    <t>Rikonstruimi i rrugës Poturovc - Dobrajë e Madhe -ritenderim</t>
  </si>
  <si>
    <t>613-22-5449-5-2-1</t>
  </si>
  <si>
    <t>Renovimi i QKMF-së në Lipjan - faza e II-të</t>
  </si>
  <si>
    <t>" I &amp; B - Group " SH.P.K.</t>
  </si>
  <si>
    <t>613-22-5235-5-2-1</t>
  </si>
  <si>
    <t>Renovimi i toaleteve në QKMF-Lipjan</t>
  </si>
  <si>
    <t>" L-Group "  SH.P.K.</t>
  </si>
  <si>
    <t>613-22-4318-5-2-1</t>
  </si>
  <si>
    <t>Ndertimi i shtigjeve të ecjes në Gadime Faza II</t>
  </si>
  <si>
    <t>Grup i Operatorëve Ekonomik   Bujar Shabani B.I.; EL-BAU   SH.P.K.</t>
  </si>
  <si>
    <t>613-22-6317-5-2-1</t>
  </si>
  <si>
    <t>Asfaltimi i rrugëve në Lipjan dhe Hallaq i Vogël</t>
  </si>
  <si>
    <t>Grup i Operatorëve Ekonomik   Bujar Shabani B.I.; AVAG GROUP SH.P.K.</t>
  </si>
  <si>
    <t>613-22-5361-5-2-1</t>
  </si>
  <si>
    <t>Ndërtimi i shtratit të lumit në Gllogovc</t>
  </si>
  <si>
    <t>BENI - COM SH.P.K.</t>
  </si>
  <si>
    <t>613-22-7133-5-2-1</t>
  </si>
  <si>
    <t>Rregullimi i shtratit të Lumit Janjevka në lagjen e Konjuhit në Lipjan - Ritenderim</t>
  </si>
  <si>
    <t>613-22-7340-5-2-5</t>
  </si>
  <si>
    <t>Aneks kontratë-Ndërtimi I objektit të ri të admnistratëssë Komunës së Lipjanit</t>
  </si>
  <si>
    <t>Olti Trasing SH.P.K.</t>
  </si>
  <si>
    <t>613-22-7036-5-3-6</t>
  </si>
  <si>
    <t>Rregullimi i rrethojës në qendren e Azilit në Magure</t>
  </si>
  <si>
    <t>613-22-6569-5-2-1</t>
  </si>
  <si>
    <t>Ndërtimi i palestrës sportive në fshatin Gllogovc-Ritenderim</t>
  </si>
  <si>
    <t>613-22-635-2-2-1</t>
  </si>
  <si>
    <t>Mirëmbajtja e sinjalizimit horizontal dhe vertikal ne Komunën e Lipjanit</t>
  </si>
  <si>
    <t>SINJAL SH.P.K.</t>
  </si>
  <si>
    <t>613-22-546-5-2-1</t>
  </si>
  <si>
    <t>Ndertimi i qerdhes ne Shalë</t>
  </si>
  <si>
    <t>613-22-4220-5-2-1</t>
  </si>
  <si>
    <t>Ndërtimi i qerdhes në Rufc të Ri - Ritenderim</t>
  </si>
  <si>
    <t>613-22-6366-5-2-1</t>
  </si>
  <si>
    <t>Ndërtimi i shtratit të lumit në fshatin Smallushë</t>
  </si>
  <si>
    <t>" Parajsa " SH.P.K.</t>
  </si>
  <si>
    <t>613-22-7717-2-3-6</t>
  </si>
  <si>
    <t>Mirëmbajtja dhe servisimi i klimave në Qerdhe dhe IEA</t>
  </si>
  <si>
    <t>Model Group SH.P.K.</t>
  </si>
  <si>
    <t>613-22-7890-1-3-6</t>
  </si>
  <si>
    <t>Furnizimi me leter shtrati(rollne) per nje perdorim me dim,1mx50m</t>
  </si>
  <si>
    <t>Nita Macula B.I.</t>
  </si>
  <si>
    <t>613-22-6919-2-2-1</t>
  </si>
  <si>
    <t>Marrja me qira e aparateve per printim dhe fotokopjim per institucionet komunale</t>
  </si>
  <si>
    <t>RIKON SH.P.K.</t>
  </si>
  <si>
    <t>613-22-7536-1-2-1</t>
  </si>
  <si>
    <t>Furnizim me leter per institucionet komunale Lipjan</t>
  </si>
  <si>
    <t>613-22-3801-5-2-1</t>
  </si>
  <si>
    <t>Renovimet e shkollave paralele te ndara (Jeta e re, Konjuh, Vershec, Resinovc, Llugë, Gadime e Ulët, Vrellë e Goleshit, Krojmir, Mirenë, Zllakuqan faza e II-të</t>
  </si>
  <si>
    <t>,, ENGRUP    SH.P.K.</t>
  </si>
  <si>
    <t>613-22-9283-2-2-5</t>
  </si>
  <si>
    <t>Sigurimi fizik i e objekteve të institucioneve komunale   ndërtesat e administratës, Qendrës për pune Sociale, Arkivit te qyteti, shtëpisë se kulturës</t>
  </si>
  <si>
    <t>" SKYFTERAT - LIVE " SH.P.K.</t>
  </si>
  <si>
    <t>613-22-6619-2-2-1</t>
  </si>
  <si>
    <t>Hartimi i planit zhvillimor Komunal</t>
  </si>
  <si>
    <t>Instituti I Shkencës Dhe I Teknologjisë Insi SH.P.K.</t>
  </si>
  <si>
    <t>613-22-7734-5-3-6</t>
  </si>
  <si>
    <t>Izolimi dhe fasadimi i aneks objektit te Shtepisë me bazë në Komunitet-Lipjan</t>
  </si>
  <si>
    <t>Shkelqimi Invest  SH.P.K.</t>
  </si>
  <si>
    <t>613-22-8534-2-3-6</t>
  </si>
  <si>
    <t>Furnizimi dhe montimi i kalldajave elektrike  në QPS</t>
  </si>
  <si>
    <t>613-22-8734-5-2-1</t>
  </si>
  <si>
    <t>Ndriqimi publik ne Teqe Lot 2 -Ritenderim</t>
  </si>
  <si>
    <t>613-22-9023-2-2-1</t>
  </si>
  <si>
    <t>Mirëmbajtja dhe servisimi i automjeteve të Institucioneve të Komunës së Lipjanit-Ritenderim</t>
  </si>
  <si>
    <t>613-22-10092-5-3-5</t>
  </si>
  <si>
    <t>613-22-8327-1-2-1</t>
  </si>
  <si>
    <t>Furnizimi dhe mbjellja e drunjëve dekorativ në rrugët e qytetit dhe rrugët lokale - Ritenderim</t>
  </si>
  <si>
    <t>N.T.P.  LULISHTJA BUÇAJ</t>
  </si>
  <si>
    <t>613-22-9580-1-3-6</t>
  </si>
  <si>
    <t>Furnizimi me rele kohor digjital astrologjik</t>
  </si>
  <si>
    <t>N.SH. " M.V.R.ELEKTROMONTUES "</t>
  </si>
  <si>
    <t>613-22-9497-5-3-6</t>
  </si>
  <si>
    <t>Riparimi i rrjetit të ujësjellsit në repartin e pulmologjisë dhe stomatologjisë në QKMF , komuna e Lipjanit - Ritender</t>
  </si>
  <si>
    <t>GO ING SH.P.K.</t>
  </si>
  <si>
    <t>613-22-8856-5-2-1</t>
  </si>
  <si>
    <t>Instalimi i rrymës, ujësjellësit, kanalizimit dhe nxemjes në aneksin e shtëpisë me bazë në komunitet</t>
  </si>
  <si>
    <t>N.N.P.    Wenda</t>
  </si>
  <si>
    <t>613-22-9029-1-2-1</t>
  </si>
  <si>
    <t>32</t>
  </si>
  <si>
    <t>Furnizimi me materiale mësimore audiovizuale- digjitale për SHFMU Lipjan, sipas kurrikulës së Kosovës-Ritenderim</t>
  </si>
  <si>
    <t>Schoolme Implementation &amp; Consulting SH.P.K.</t>
  </si>
  <si>
    <t>613-22-10943-2-2-5</t>
  </si>
  <si>
    <t>60</t>
  </si>
  <si>
    <t>Transporti i nxenesve te shkolles   Haredin Bajrami  Paralelja e ndare ne Vershevc -ne relacionin Vershevc-Magure dhe anasjelltas</t>
  </si>
  <si>
    <t>Shemsi R. Fazliu</t>
  </si>
  <si>
    <t>613-22-9382-1-1-1</t>
  </si>
  <si>
    <t xml:space="preserve">1  </t>
  </si>
  <si>
    <t>02</t>
  </si>
  <si>
    <t>Furnizimi me pelet për IEA-të, QKMF-në dhe DKRS-në</t>
  </si>
  <si>
    <t>N.T.P." AGONITI "</t>
  </si>
  <si>
    <t>613-22-11121-5-3-5</t>
  </si>
  <si>
    <t>Aneks kontratë-Rregullimi i trotuareve, hapsirave  publike dhe ndriqimi publik në fshatin Rubofc i Madh, Rubofc i Vogël dhe Kojskë</t>
  </si>
  <si>
    <t>Aneks ne rrjetin e ujesjellesit brenda ne qytetin e Lipjanit</t>
  </si>
  <si>
    <t>DIAMANTI     SH.P.K.</t>
  </si>
  <si>
    <t>613-22-10553-5-3-6</t>
  </si>
  <si>
    <t>Renovimet e zyreve te vendit Ritenderim</t>
  </si>
  <si>
    <t>613-22-9754-5-2-1</t>
  </si>
  <si>
    <t>613-22-9485-1-2-1</t>
  </si>
  <si>
    <t>33</t>
  </si>
  <si>
    <t>Furnizimi me barna për rezidentet e shtëpisë me bazë në komunitet- kontratë kornizë</t>
  </si>
  <si>
    <t>Shefqet Mehmetukaj B.I.</t>
  </si>
  <si>
    <t>613-22-10523-5-3-6</t>
  </si>
  <si>
    <t>Rregullimi i rrethojes ne qendren e Azilit ne Magure-Ritenderim</t>
  </si>
  <si>
    <t>613-22-9712-1-2-1</t>
  </si>
  <si>
    <t>Furnizimi i aparaturave mjekësore (laboratorike) për QKMF-Lipjan llot 1</t>
  </si>
  <si>
    <t>Atom - Med</t>
  </si>
  <si>
    <t>Furnizimi i aparaturave mjekësore (stomatologjikeike) për QKMF-Lipjan llot 2</t>
  </si>
  <si>
    <t>Naser Bytyqi B.I.</t>
  </si>
  <si>
    <t>613-22-9317-1-1-1</t>
  </si>
  <si>
    <t>Furnizimi i IEA me dru zjarri për periudhën dy vjeqare.</t>
  </si>
  <si>
    <t>613-22-10815-1-3-6</t>
  </si>
  <si>
    <t>Furnizimi me bateri për vetura dhe gjenerator</t>
  </si>
  <si>
    <t>Eurogoma</t>
  </si>
  <si>
    <t>613-22-12168-5-2-5</t>
  </si>
  <si>
    <t>Aneks kontratë-Ndërtimi i kolektorit të ujërave të zeza Blinajë, Qylagë, Dobrajë e Madhe</t>
  </si>
  <si>
    <t>613-22-10506-5-2-1</t>
  </si>
  <si>
    <t>Rregullimi i hapësirave publike në komunën e Lipjanit</t>
  </si>
  <si>
    <t>" Edona " Sh.p.k.</t>
  </si>
  <si>
    <t>613-22-11506-1-3-6</t>
  </si>
  <si>
    <t>Furnizimi me perde shiritore dhe shporta.</t>
  </si>
  <si>
    <t>Euro Roleta SH.P.K.</t>
  </si>
  <si>
    <t>613-22-10032-5-2-1</t>
  </si>
  <si>
    <t>Ndërtimi i rrugës Bujan me rrugën për Kraishtë</t>
  </si>
  <si>
    <t>613-22-11645-2-3-6</t>
  </si>
  <si>
    <t>Funksionalizimi dhe riparimi i nxemjes qendrore në IEA</t>
  </si>
  <si>
    <t>Termo Solar Ingineering SH.P.K.</t>
  </si>
  <si>
    <t>613-22-11118-5-2-1</t>
  </si>
  <si>
    <t>Ndërtimi i infrastrukturës të varrezave në Hallaq të Vogël, Krojmir, Resinovc</t>
  </si>
  <si>
    <t>MODELI INVEST GROUP SH.P.K.</t>
  </si>
  <si>
    <t>613-22-11904-2-2-1</t>
  </si>
  <si>
    <t>Mirëmbajtja dhe pastrimi i rrugëve dgjatë sezonit dimëror 3 llote;     Llot 3-Zona Lindore 2, Gushterice e nalt-Akllap, Akllap - Sllovi, Rruga nga Metallaci - Janjeve me rrugët dytësorë, Teqe, Brus</t>
  </si>
  <si>
    <t>Grup i Operatorëve Ekonomik   N.T.SH.     DURIMI   ; DARDANIAA SH.P.K.</t>
  </si>
  <si>
    <t>Mirëmbajtja dhe pastrimi i rrugëve dhe trotuarëve gjatë sezonit dimëror Llot 1-Zona Urbane Qyteti i Lipjanit;</t>
  </si>
  <si>
    <t>613-22-11542-5-2-1</t>
  </si>
  <si>
    <t>Rregullimi i infrastrutkures në Janjevë</t>
  </si>
  <si>
    <t>Grup i Operatorëve Ekonomik   EURO RAKETA SH.P.K.; CONSTRUCTION GROUP SH.P.K.</t>
  </si>
  <si>
    <t>613-22-10913-2-2-1</t>
  </si>
  <si>
    <t>Kryerja e shërbimeve mediale për komunën e Lipjanit</t>
  </si>
  <si>
    <t>" EKONOMIA ONLINE " SH.P.K.</t>
  </si>
  <si>
    <t>613-22-7288-5-2-1</t>
  </si>
  <si>
    <t>Rikonstruimi i rrugëve në Ribar të Madh (rr. Vehbi Kozhani e Beqir Duriqi)-Ritenderim</t>
  </si>
  <si>
    <t>613-22-10562-5-2-1</t>
  </si>
  <si>
    <t>Ndërtimi i rrethojave dhe infrastrukturës në varrezat Janjevë</t>
  </si>
  <si>
    <t>"VALI" SH.P.K.</t>
  </si>
  <si>
    <t>613-22-13351-2-3-6</t>
  </si>
  <si>
    <t>Organizimi i punëtorisë tri ditore  për hartimin e Planit Zhvillimor Komunal</t>
  </si>
  <si>
    <t>613-22-12627-2-2-1</t>
  </si>
  <si>
    <t>Dekorimi i Sheshit   Adem Jashari   në Lipjan për festat e fundvitit-Ritenderim</t>
  </si>
  <si>
    <t>Grup i Operatorëve Ekonomik   Te Fatosi SH.P.K.; N.SH.    M.V.R.ELEKTROMONTUES</t>
  </si>
  <si>
    <t>09.11.2022</t>
  </si>
  <si>
    <t>22.11.2022</t>
  </si>
  <si>
    <t>07.12.2022</t>
  </si>
  <si>
    <t>30.09.2022</t>
  </si>
  <si>
    <t>29.11.2022</t>
  </si>
  <si>
    <t>19.07.2022</t>
  </si>
  <si>
    <t>30.11.2022</t>
  </si>
  <si>
    <t>07.10.2022</t>
  </si>
  <si>
    <t>24.11.2022</t>
  </si>
  <si>
    <t>01.12.2022</t>
  </si>
  <si>
    <t>21.10.2022</t>
  </si>
  <si>
    <t>23.11.2022</t>
  </si>
  <si>
    <t>28.10.2022</t>
  </si>
  <si>
    <t>13.10.2022</t>
  </si>
  <si>
    <t>17.11.2022</t>
  </si>
  <si>
    <t>25.10.2022</t>
  </si>
  <si>
    <t>15.11.2022</t>
  </si>
  <si>
    <t>22.09.2022</t>
  </si>
  <si>
    <t>14.11.2022</t>
  </si>
  <si>
    <t>20.11.2022</t>
  </si>
  <si>
    <t>04.11.2022</t>
  </si>
  <si>
    <t>29.9.2022</t>
  </si>
  <si>
    <t>8.11.2022</t>
  </si>
  <si>
    <t>01.11.2022</t>
  </si>
  <si>
    <t>08.09.2022</t>
  </si>
  <si>
    <t>02.11.2022</t>
  </si>
  <si>
    <t>15.09.2022</t>
  </si>
  <si>
    <t>29.09.2022</t>
  </si>
  <si>
    <t>13.09.2022</t>
  </si>
  <si>
    <t>19.10.2022</t>
  </si>
  <si>
    <t>20.10.2022</t>
  </si>
  <si>
    <t>24.10.2022</t>
  </si>
  <si>
    <t>18.10.2022</t>
  </si>
  <si>
    <t>01.09.2022</t>
  </si>
  <si>
    <t>30.08.2022</t>
  </si>
  <si>
    <t>04.10.2022</t>
  </si>
  <si>
    <t>09.09.2022</t>
  </si>
  <si>
    <t>11.10.2022</t>
  </si>
  <si>
    <t>10.09.2022</t>
  </si>
  <si>
    <t>5.10.2022</t>
  </si>
  <si>
    <t>15.08.2022</t>
  </si>
  <si>
    <t>28.09.2022</t>
  </si>
  <si>
    <t>31.08.2022</t>
  </si>
  <si>
    <t>27.09.2022</t>
  </si>
  <si>
    <t>24.08.2022</t>
  </si>
  <si>
    <t>19.08.2022</t>
  </si>
  <si>
    <t>20.09.2022</t>
  </si>
  <si>
    <t>03.10.2022</t>
  </si>
  <si>
    <t>29.07.2022</t>
  </si>
  <si>
    <t>23.09.2022</t>
  </si>
  <si>
    <t>04.07.2022</t>
  </si>
  <si>
    <t>14.09.2022</t>
  </si>
  <si>
    <t>05.05.2022</t>
  </si>
  <si>
    <t>25.07.2022</t>
  </si>
  <si>
    <t>23.08.2022</t>
  </si>
  <si>
    <t>08.07.2022</t>
  </si>
  <si>
    <t>09.08.2022</t>
  </si>
  <si>
    <t>03.08.2022</t>
  </si>
  <si>
    <t>12.09.2022</t>
  </si>
  <si>
    <t>2.08.2022</t>
  </si>
  <si>
    <t>28.06.2022</t>
  </si>
  <si>
    <t>06.09.2022</t>
  </si>
  <si>
    <t>11.05.2022</t>
  </si>
  <si>
    <t>11.02.2022</t>
  </si>
  <si>
    <t>09.02.2022</t>
  </si>
  <si>
    <t>17.08.2022</t>
  </si>
  <si>
    <t>30.06.2022</t>
  </si>
  <si>
    <t>16.08.2022</t>
  </si>
  <si>
    <t>13.07.2022</t>
  </si>
  <si>
    <t>18.08.2022</t>
  </si>
  <si>
    <t>14.07.2022</t>
  </si>
  <si>
    <t>05.08.2022</t>
  </si>
  <si>
    <t>03.06.2022</t>
  </si>
  <si>
    <t>08.08.2022</t>
  </si>
  <si>
    <t>31.05.2022</t>
  </si>
  <si>
    <t>10.08.2022</t>
  </si>
  <si>
    <t>02.06.2022</t>
  </si>
  <si>
    <t>02.08.2022</t>
  </si>
  <si>
    <t>07.06.2022</t>
  </si>
  <si>
    <t>27.07.2022</t>
  </si>
  <si>
    <t>23.06.2022</t>
  </si>
  <si>
    <t>26.07.2022</t>
  </si>
  <si>
    <t>20.07.2022</t>
  </si>
  <si>
    <t>19.05.2022</t>
  </si>
  <si>
    <t>12.05.2022</t>
  </si>
  <si>
    <t>18.07.2022</t>
  </si>
  <si>
    <t>20.05.2022</t>
  </si>
  <si>
    <t>06.07.2022</t>
  </si>
  <si>
    <t>23.05.2022</t>
  </si>
  <si>
    <t>22.06.2022</t>
  </si>
  <si>
    <t>07.07.2022</t>
  </si>
  <si>
    <t>ANEKS</t>
  </si>
  <si>
    <t>27.06.2022</t>
  </si>
  <si>
    <t>29.06.2022</t>
  </si>
  <si>
    <t>29.04.2022</t>
  </si>
  <si>
    <t>21.06.2022</t>
  </si>
  <si>
    <t>27.04.2022</t>
  </si>
  <si>
    <t>23.02.2022</t>
  </si>
  <si>
    <t>14.06.2022</t>
  </si>
  <si>
    <t>16.06.2022</t>
  </si>
  <si>
    <t>17.06.2022</t>
  </si>
  <si>
    <t>26.04.2022</t>
  </si>
  <si>
    <t>09.06.2022</t>
  </si>
  <si>
    <t>15.06.2022</t>
  </si>
  <si>
    <t>22.04.2022</t>
  </si>
  <si>
    <t>06.06.2022</t>
  </si>
  <si>
    <t>14.04.2022</t>
  </si>
  <si>
    <t>7.4.2022</t>
  </si>
  <si>
    <t>27.05.2022</t>
  </si>
  <si>
    <t>28.04.2022</t>
  </si>
  <si>
    <t>24.05.2022</t>
  </si>
  <si>
    <t>12.04.2022</t>
  </si>
  <si>
    <t>05.5.2022</t>
  </si>
  <si>
    <t>06.04.2022</t>
  </si>
  <si>
    <t>17.03.2022</t>
  </si>
  <si>
    <t>29.03.2022</t>
  </si>
  <si>
    <t>04.05.2022</t>
  </si>
  <si>
    <t>23.03.2022</t>
  </si>
  <si>
    <t>21.04.2022</t>
  </si>
  <si>
    <t>13.04.2022</t>
  </si>
  <si>
    <t>3.03.2022</t>
  </si>
  <si>
    <t>13..4.2022</t>
  </si>
  <si>
    <t>16.02.2022</t>
  </si>
  <si>
    <t>14.02.2022</t>
  </si>
  <si>
    <t>05.04.2022</t>
  </si>
  <si>
    <t>24.02.2022</t>
  </si>
  <si>
    <t>20.04.2022</t>
  </si>
  <si>
    <t>01.03.2022</t>
  </si>
  <si>
    <t>22.02.2022</t>
  </si>
  <si>
    <t>07.04.2022</t>
  </si>
  <si>
    <t>07.02.2022</t>
  </si>
  <si>
    <t>18.03.2022</t>
  </si>
  <si>
    <t>24.03.2022</t>
  </si>
  <si>
    <t>15.02.2022</t>
  </si>
  <si>
    <t>08.03.2022</t>
  </si>
  <si>
    <t>30.06.2023</t>
  </si>
  <si>
    <t>21.03.2024</t>
  </si>
  <si>
    <t>12.12.2022</t>
  </si>
  <si>
    <t>30.07.2023</t>
  </si>
  <si>
    <t>31.12.2023</t>
  </si>
  <si>
    <t>36 muaj prej nensh.te kont.mirmbajtje</t>
  </si>
  <si>
    <t>60 dite pune</t>
  </si>
  <si>
    <t>90 dite pune -2022-2023</t>
  </si>
  <si>
    <t>20.04.2024</t>
  </si>
  <si>
    <t>36 muaj prej nensh.te kont.</t>
  </si>
  <si>
    <t>60 dite pune 2022/2023</t>
  </si>
  <si>
    <t>05.10.2022</t>
  </si>
  <si>
    <t>11.05.2025</t>
  </si>
  <si>
    <t>20 dite pas nenshkrimit te kont.</t>
  </si>
  <si>
    <t>80 dite pune 2022/2023</t>
  </si>
  <si>
    <t>60 dite prej nenshkrimit te kont.</t>
  </si>
  <si>
    <t>11.06.2022</t>
  </si>
  <si>
    <t>01.06.2024</t>
  </si>
  <si>
    <t>24.06.2022</t>
  </si>
  <si>
    <t>250 dite pune 2022/2023</t>
  </si>
  <si>
    <t>13.06.2022</t>
  </si>
  <si>
    <t>10.06.2024</t>
  </si>
  <si>
    <t>07.09.2022</t>
  </si>
  <si>
    <t>14.06.2025</t>
  </si>
  <si>
    <t>50 dite pune 2022/2023</t>
  </si>
  <si>
    <t>120 dite</t>
  </si>
  <si>
    <t>31.07.2025</t>
  </si>
  <si>
    <t>120 dite pune 2022/2023/2024</t>
  </si>
  <si>
    <t>5 dite pune</t>
  </si>
  <si>
    <t>05.7.2022</t>
  </si>
  <si>
    <t>05.07.2022</t>
  </si>
  <si>
    <t>36 muaj</t>
  </si>
  <si>
    <t>30 dite pune</t>
  </si>
  <si>
    <t>25.09.2022</t>
  </si>
  <si>
    <t>220 dite pune 2022/2023</t>
  </si>
  <si>
    <t>24.08.2025</t>
  </si>
  <si>
    <t>30.10.2023</t>
  </si>
  <si>
    <t>30.09.2023</t>
  </si>
  <si>
    <t>07.09.2023</t>
  </si>
  <si>
    <t>07.09.2025</t>
  </si>
  <si>
    <t>12.09.2023</t>
  </si>
  <si>
    <t>4 muaj pas nenshkrimit</t>
  </si>
  <si>
    <t>14 muaj</t>
  </si>
  <si>
    <t>31.10.2022</t>
  </si>
  <si>
    <t>15.10.2022</t>
  </si>
  <si>
    <t>30.10.2022</t>
  </si>
  <si>
    <t xml:space="preserve">30 dite </t>
  </si>
  <si>
    <t>07.11.2022</t>
  </si>
  <si>
    <t>12 muaj</t>
  </si>
  <si>
    <t>30.01.2023</t>
  </si>
  <si>
    <t>30 dite pas nensh.</t>
  </si>
  <si>
    <t xml:space="preserve">60 dite pune </t>
  </si>
  <si>
    <t>20 dite pune  pas nenshkrimit te kont.</t>
  </si>
  <si>
    <t>31.10.2023</t>
  </si>
  <si>
    <t>25.10.2025</t>
  </si>
  <si>
    <t>12.11.2022</t>
  </si>
  <si>
    <t>40 dite</t>
  </si>
  <si>
    <t>03.11.2024</t>
  </si>
  <si>
    <t>04.11.2025</t>
  </si>
  <si>
    <t>10.03.2023</t>
  </si>
  <si>
    <t>25.11.2022</t>
  </si>
  <si>
    <t>31.12.2022</t>
  </si>
  <si>
    <t>20.05.2023</t>
  </si>
  <si>
    <t>15.04.2023</t>
  </si>
  <si>
    <t>30.11.2025</t>
  </si>
  <si>
    <t>60 dite 2022-2023</t>
  </si>
  <si>
    <t>3 dite</t>
  </si>
  <si>
    <t>08.01.2023</t>
  </si>
  <si>
    <t>613-22-13702-5-3-6</t>
  </si>
  <si>
    <t>Suvatimi në aneks objektin e Shtëpisë me bazë në Komunitet</t>
  </si>
  <si>
    <t>" IDEOR CONSTRUCTION " SH.P.K.</t>
  </si>
  <si>
    <t>613-22-14260-5-3-5</t>
  </si>
  <si>
    <t>41</t>
  </si>
  <si>
    <t>613-22-6097-5-2-1</t>
  </si>
  <si>
    <t>Ndërtimi i parqeve dhe lojrave për fëmijë në shkolla follore ne fshatra  ,Kraishtë, Gllogovc,Rubovc,Bujan,Medvec,Topliqan, Krojmir,Baicë,Shalë,Magurë,Puturovc,Smallushë,Llugaxhi,Babush i Muhaxherëve,Banullë,Dobrajë e Madhe,Lipjan-faza II-të -ritenderim</t>
  </si>
  <si>
    <t>613-22-13453-5-3-5</t>
  </si>
  <si>
    <t>Aneks kontratë - Instalimi i rrymës, ujësjellësit, kanalizimit dhe nxemjes në aneksin e shtëpisë me bazë në komunitet</t>
  </si>
  <si>
    <t>613-22-13738-5-3-6</t>
  </si>
  <si>
    <t>Zhavorimi irrugëve të kategorisë IV - V në territorin e Komunës së Lipjanit</t>
  </si>
  <si>
    <t>Grup i Operatorëve Ekonomik   N.T.P.    AR - SIMI   ; RICEA  SH.P.K.</t>
  </si>
  <si>
    <t>15.12.2022</t>
  </si>
  <si>
    <t>21.12.2022</t>
  </si>
  <si>
    <t>Aneks kontratë-Aneks ne rrjetin e ujesjellesit brenda ne qytetin e Lipjanit</t>
  </si>
  <si>
    <t>19.12.2022</t>
  </si>
  <si>
    <t>30.12.2022</t>
  </si>
  <si>
    <t>20.06.2022</t>
  </si>
  <si>
    <t>19.06.2022</t>
  </si>
  <si>
    <t>06.12.2022</t>
  </si>
  <si>
    <t>02.12.2022</t>
  </si>
  <si>
    <t>22.12.2022</t>
  </si>
  <si>
    <t>30.04.2023</t>
  </si>
  <si>
    <t>17.12.2022</t>
  </si>
  <si>
    <t>31.08.2023</t>
  </si>
  <si>
    <t>ENGRUP</t>
  </si>
  <si>
    <t xml:space="preserve"> </t>
  </si>
  <si>
    <t>30.09.2025</t>
  </si>
  <si>
    <t>44/5</t>
  </si>
  <si>
    <t>08.12.2022</t>
  </si>
  <si>
    <t>15.03.2023</t>
  </si>
  <si>
    <t>10.10.2022</t>
  </si>
  <si>
    <t>10.12.2023</t>
  </si>
  <si>
    <t>18.11.2022</t>
  </si>
  <si>
    <t>Nderprerje</t>
  </si>
  <si>
    <t>27.7.2022</t>
  </si>
  <si>
    <t>36 MUJ</t>
  </si>
  <si>
    <t>11.12.2022</t>
  </si>
  <si>
    <t xml:space="preserve">40 dite </t>
  </si>
  <si>
    <t>25.12.2019</t>
  </si>
  <si>
    <t>2022-2023</t>
  </si>
  <si>
    <t>17.10.2023</t>
  </si>
  <si>
    <t>40dite</t>
  </si>
  <si>
    <t>2023-2023</t>
  </si>
  <si>
    <t>5.04.2023</t>
  </si>
  <si>
    <t xml:space="preserve">Transporti dhe shperndarja e inventarit donacion ne Qerdhe dhe shkolla </t>
  </si>
  <si>
    <t>04.03.2022</t>
  </si>
  <si>
    <t>9.03.2022</t>
  </si>
  <si>
    <t>Anesi SHPK</t>
  </si>
  <si>
    <t>Koktej me rastin e promovimit te librave</t>
  </si>
  <si>
    <t>10.06.2022</t>
  </si>
  <si>
    <t>DPH VISARI</t>
  </si>
  <si>
    <t>Vendosja dhe zhvendosja e flamujve me rastin e ditës së qlirimit te Lipjanit</t>
  </si>
  <si>
    <t>Servisimi I gjeneratorit per objektin e bibliotekes dhe arkivit te qytetit</t>
  </si>
  <si>
    <t>01.10.2022</t>
  </si>
  <si>
    <t>Jeton Mëziu B.I</t>
  </si>
  <si>
    <t>Dezinfektimi,deratizimi dhe dezinsektimi</t>
  </si>
  <si>
    <t>Dezinfektimi profesional</t>
  </si>
  <si>
    <t>Furnizimi me lule artificiale per objektin e ri te komunes</t>
  </si>
  <si>
    <t>27.10.2022</t>
  </si>
  <si>
    <t>NTP Ink Station</t>
  </si>
  <si>
    <t xml:space="preserve">Transporti I nxenesve te shkolles Ismail Luma paralelja e ndare Jeta e Re ne relacionin Jeta e Re -Lipjan dhe anasjelltas </t>
  </si>
  <si>
    <t>Lipjani SHPK</t>
  </si>
  <si>
    <t>Koktej per fushaten 16 ditore te aktivizimit kunder dhunes ne baza gjinore</t>
  </si>
  <si>
    <t>09.12.2022</t>
  </si>
  <si>
    <t>Agjensioni ndermjetsimi per gastronomi Tahir Sadiku SH.P.K</t>
  </si>
  <si>
    <t>Organizimi I koktejit me rastin e perurimit te objektit te ri te Komunes se Lipjanit</t>
  </si>
  <si>
    <t>Furnizimi me material higjenik</t>
  </si>
  <si>
    <t>PM Group</t>
  </si>
  <si>
    <t>Furnizimi me nje paletar 2.5ton</t>
  </si>
  <si>
    <t>Lalita Group</t>
  </si>
  <si>
    <t>Servisimi I kalldase me pelet</t>
  </si>
  <si>
    <t>10.12.2022</t>
  </si>
  <si>
    <t>14.12.2022</t>
  </si>
  <si>
    <t>Servisimi I gjeneratorit dhe furnizimi , montimi I led dritave ne objektin e shtepise me baze ne komunitet</t>
  </si>
  <si>
    <t>7.12.2022</t>
  </si>
  <si>
    <t>Instalimi I rentgenit ne QKMF dhe objektin e Stomatologjise</t>
  </si>
  <si>
    <t>21.11.2022</t>
  </si>
  <si>
    <t>NTSH 3E</t>
  </si>
  <si>
    <t>Mbajtja e puntoris nje ditore per antaret e komisionit per hartimin e planit te integritetit</t>
  </si>
  <si>
    <t>INROZAFA SHPK</t>
  </si>
  <si>
    <t>Organizimi I puntorise dy ditore per perfaqsuesit e OJQ-ve lokale</t>
  </si>
  <si>
    <t>Fadil Sopa B.I</t>
  </si>
  <si>
    <t>Vendosja dhe zhvendosja e flamujve ne sheshin Adem Jashari dhe shtyllat e ndriqimit publik ne rruget Lidhja e Prizerenit dhe rruga Shqiperia</t>
  </si>
  <si>
    <t>Banera te punuar ne bez me rastin e 14 vjetorit te shpalljes se pavarsise se Kosoves</t>
  </si>
  <si>
    <t>18.02.2022</t>
  </si>
  <si>
    <t xml:space="preserve">Ndermarrja tregtare grafike Blendi O.P </t>
  </si>
  <si>
    <t xml:space="preserve">Furnizimi me plisa te bardh </t>
  </si>
  <si>
    <t>Naim Rekaj B.I</t>
  </si>
  <si>
    <t xml:space="preserve">Furnizimi me tabela orientuese </t>
  </si>
  <si>
    <t xml:space="preserve">GI Grafo Loni </t>
  </si>
  <si>
    <t>Vendosja e shkronjave 3D forex 1.8 cm ne sallen e Kuvendit</t>
  </si>
  <si>
    <t>23.12.2022</t>
  </si>
  <si>
    <t>Furnizimi me perde shiritore (shtese)per K.Lipjan</t>
  </si>
  <si>
    <t>Euro Roleta SHPK</t>
  </si>
  <si>
    <t>Riparimi I ujesjellsit ne objektin te urgjences ne QKMF -Lipjan</t>
  </si>
  <si>
    <t>10.11.2022</t>
  </si>
  <si>
    <t>GO ING SHPK</t>
  </si>
  <si>
    <t>Furnizimi me dhurata per femijet e QEAP-Lipjan</t>
  </si>
  <si>
    <t>Shaip Mustafa B.I</t>
  </si>
  <si>
    <t>Furnizimi me flamuj te medhenje</t>
  </si>
  <si>
    <t>20.12.2022</t>
  </si>
  <si>
    <t>FL STUDIO SHPK</t>
  </si>
  <si>
    <t>Furnizimi me kartela per biblioteke</t>
  </si>
  <si>
    <t>NTG Blendi</t>
  </si>
  <si>
    <t>Furnizimi me lese plastike traumatike per emergjence(per bartjen e pacientve)</t>
  </si>
  <si>
    <t>26.09.2022</t>
  </si>
  <si>
    <t>Madekos</t>
  </si>
  <si>
    <t>Furnizimi me printer per printimin e barkodeve  TZ6-36mm HG 6-36mm Al- Tape</t>
  </si>
  <si>
    <t>Ink station</t>
  </si>
  <si>
    <t>Blerja e nje komodineme xhama per projektin Kendi I Kurajos, si dhe nje kornze legjende</t>
  </si>
  <si>
    <t>5.08.2022</t>
  </si>
  <si>
    <t>Furnizimi me printer - scaner per administraten e QKMF-se</t>
  </si>
  <si>
    <t>31.1.2022</t>
  </si>
  <si>
    <t>Rikon SHPK</t>
  </si>
  <si>
    <t>Transporti I monitorusve- administruesve nga Lipjani-Ferizaj dhe anasjelltas</t>
  </si>
  <si>
    <t>Nexhi comerc</t>
  </si>
  <si>
    <t>Furnizimi  me leter (rolle)shtrati nje perdorimi per QKMF-Lipjan</t>
  </si>
  <si>
    <t>06.05.2022</t>
  </si>
  <si>
    <t>Teknika shpk</t>
  </si>
  <si>
    <t>Furnizimi me flamuj kombetar me shtiza</t>
  </si>
  <si>
    <t>25.05.2022</t>
  </si>
  <si>
    <t>Furnizimi me reagensa per aparatin laboratorik Muller (hb1C dhe PCR)</t>
  </si>
  <si>
    <t>13.12.2022</t>
  </si>
  <si>
    <t>Interlab</t>
  </si>
  <si>
    <t>Servisimi dhe mbushja e aparatave kunder zjarrit</t>
  </si>
  <si>
    <t>Proglobal SHPK</t>
  </si>
  <si>
    <t>7/a</t>
  </si>
  <si>
    <t>Servisimi I rregullt I veturave re QKMF-së</t>
  </si>
  <si>
    <t>04.04.2022</t>
  </si>
  <si>
    <t>Auto Beka</t>
  </si>
  <si>
    <t>M.V.R Elektromontues</t>
  </si>
  <si>
    <t>NN."Inginering MSH"</t>
  </si>
  <si>
    <t xml:space="preserve">Drejtor I prokurimit- Bekim Shabani </t>
  </si>
  <si>
    <t>GJITHSEJT</t>
  </si>
  <si>
    <t>Renovimi i pjesëve të vogla të kulmit në objektin shumë banesorë   Shpresa   në katin  e 5-të</t>
  </si>
  <si>
    <t>VITI FISKAL 2022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</si>
</sst>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1A]d\.m\.yyyy\."/>
    <numFmt numFmtId="172" formatCode="[$-1041A]#,##0.00;\-\ 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000000000"/>
    <numFmt numFmtId="178" formatCode="#,##0.00000000000"/>
    <numFmt numFmtId="179" formatCode="#,##0.0000000000"/>
    <numFmt numFmtId="180" formatCode="#,##0.000000000"/>
    <numFmt numFmtId="181" formatCode="#,##0.00000000"/>
    <numFmt numFmtId="182" formatCode="#,##0.0000000"/>
    <numFmt numFmtId="183" formatCode="#,##0.000000"/>
    <numFmt numFmtId="184" formatCode="#,##0.00000"/>
    <numFmt numFmtId="185" formatCode="#,##0.0000"/>
    <numFmt numFmtId="186" formatCode="#,##0.000"/>
    <numFmt numFmtId="187" formatCode="#,##0.0"/>
    <numFmt numFmtId="188" formatCode="#,##0.0000000000000"/>
    <numFmt numFmtId="189" formatCode="#,##0.00000000000000"/>
    <numFmt numFmtId="190" formatCode="#,##0.000000000000000"/>
    <numFmt numFmtId="191" formatCode="0.0%"/>
    <numFmt numFmtId="192" formatCode="[$€-2]\ #,##0.00"/>
    <numFmt numFmtId="193" formatCode="000"/>
  </numFmts>
  <fonts count="63">
    <font>
      <sz val="10"/>
      <name val="Arial"/>
      <family val="0"/>
    </font>
    <font>
      <b/>
      <sz val="14"/>
      <color indexed="8"/>
      <name val="Arial"/>
      <family val="2"/>
    </font>
    <font>
      <b/>
      <i/>
      <sz val="11.95"/>
      <color indexed="8"/>
      <name val="Arial"/>
      <family val="2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sz val="10"/>
      <color indexed="8"/>
      <name val="Arial"/>
      <family val="2"/>
    </font>
    <font>
      <sz val="7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Algerian"/>
      <family val="5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name val="Segoe U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sz val="7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Alignment="1">
      <alignment/>
    </xf>
    <xf numFmtId="0" fontId="58" fillId="33" borderId="0" xfId="0" applyFont="1" applyFill="1" applyAlignment="1">
      <alignment/>
    </xf>
    <xf numFmtId="0" fontId="9" fillId="0" borderId="0" xfId="0" applyFont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 applyProtection="1">
      <alignment horizontal="left" vertical="top" wrapText="1" readingOrder="1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34" borderId="11" xfId="0" applyFont="1" applyFill="1" applyBorder="1" applyAlignment="1" applyProtection="1">
      <alignment horizontal="left" vertical="top" textRotation="180" wrapText="1" readingOrder="1"/>
      <protection locked="0"/>
    </xf>
    <xf numFmtId="0" fontId="14" fillId="34" borderId="11" xfId="0" applyFont="1" applyFill="1" applyBorder="1" applyAlignment="1" applyProtection="1">
      <alignment horizontal="left" vertical="top" wrapText="1" readingOrder="1"/>
      <protection locked="0"/>
    </xf>
    <xf numFmtId="0" fontId="59" fillId="33" borderId="11" xfId="0" applyFont="1" applyFill="1" applyBorder="1" applyAlignment="1" applyProtection="1">
      <alignment horizontal="left" vertical="top" wrapText="1" readingOrder="1"/>
      <protection locked="0"/>
    </xf>
    <xf numFmtId="0" fontId="60" fillId="33" borderId="11" xfId="0" applyFont="1" applyFill="1" applyBorder="1" applyAlignment="1" applyProtection="1">
      <alignment horizontal="left" vertical="top" wrapText="1" readingOrder="1"/>
      <protection locked="0"/>
    </xf>
    <xf numFmtId="0" fontId="15" fillId="33" borderId="11" xfId="0" applyFont="1" applyFill="1" applyBorder="1" applyAlignment="1" applyProtection="1">
      <alignment horizontal="left" vertical="top" wrapText="1" readingOrder="1"/>
      <protection locked="0"/>
    </xf>
    <xf numFmtId="0" fontId="16" fillId="8" borderId="11" xfId="0" applyFont="1" applyFill="1" applyBorder="1" applyAlignment="1" applyProtection="1">
      <alignment horizontal="left" vertical="top" wrapText="1" readingOrder="1"/>
      <protection locked="0"/>
    </xf>
    <xf numFmtId="0" fontId="10" fillId="33" borderId="1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14" fillId="34" borderId="11" xfId="0" applyFont="1" applyFill="1" applyBorder="1" applyAlignment="1" applyProtection="1">
      <alignment horizontal="left" textRotation="180" wrapText="1" readingOrder="1"/>
      <protection locked="0"/>
    </xf>
    <xf numFmtId="0" fontId="14" fillId="34" borderId="11" xfId="0" applyFont="1" applyFill="1" applyBorder="1" applyAlignment="1" applyProtection="1">
      <alignment horizontal="left" wrapText="1" readingOrder="1"/>
      <protection locked="0"/>
    </xf>
    <xf numFmtId="0" fontId="14" fillId="33" borderId="11" xfId="0" applyFont="1" applyFill="1" applyBorder="1" applyAlignment="1" applyProtection="1">
      <alignment horizontal="left" wrapText="1" readingOrder="1"/>
      <protection locked="0"/>
    </xf>
    <xf numFmtId="0" fontId="59" fillId="33" borderId="11" xfId="0" applyFont="1" applyFill="1" applyBorder="1" applyAlignment="1" applyProtection="1">
      <alignment horizontal="left" wrapText="1" readingOrder="1"/>
      <protection locked="0"/>
    </xf>
    <xf numFmtId="0" fontId="14" fillId="33" borderId="12" xfId="0" applyFont="1" applyFill="1" applyBorder="1" applyAlignment="1" applyProtection="1">
      <alignment horizontal="left" wrapText="1" readingOrder="1"/>
      <protection locked="0"/>
    </xf>
    <xf numFmtId="0" fontId="60" fillId="33" borderId="11" xfId="0" applyFont="1" applyFill="1" applyBorder="1" applyAlignment="1" applyProtection="1">
      <alignment horizontal="left" wrapText="1" readingOrder="1"/>
      <protection locked="0"/>
    </xf>
    <xf numFmtId="0" fontId="15" fillId="33" borderId="11" xfId="0" applyFont="1" applyFill="1" applyBorder="1" applyAlignment="1" applyProtection="1">
      <alignment horizontal="left" wrapText="1" readingOrder="1"/>
      <protection locked="0"/>
    </xf>
    <xf numFmtId="0" fontId="16" fillId="8" borderId="11" xfId="0" applyFont="1" applyFill="1" applyBorder="1" applyAlignment="1" applyProtection="1">
      <alignment horizontal="left" wrapText="1" readingOrder="1"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34" borderId="13" xfId="0" applyFont="1" applyFill="1" applyBorder="1" applyAlignment="1" applyProtection="1">
      <alignment horizontal="left" vertical="top" wrapText="1" readingOrder="1"/>
      <protection locked="0"/>
    </xf>
    <xf numFmtId="0" fontId="5" fillId="34" borderId="11" xfId="0" applyFont="1" applyFill="1" applyBorder="1" applyAlignment="1" applyProtection="1">
      <alignment horizontal="left" vertical="top" wrapText="1" readingOrder="1"/>
      <protection locked="0"/>
    </xf>
    <xf numFmtId="0" fontId="5" fillId="34" borderId="11" xfId="0" applyFont="1" applyFill="1" applyBorder="1" applyAlignment="1" applyProtection="1">
      <alignment horizontal="left" vertical="top" textRotation="180" wrapText="1" readingOrder="1"/>
      <protection locked="0"/>
    </xf>
    <xf numFmtId="0" fontId="5" fillId="33" borderId="11" xfId="0" applyFont="1" applyFill="1" applyBorder="1" applyAlignment="1" applyProtection="1">
      <alignment horizontal="left" vertical="top" wrapText="1" readingOrder="1"/>
      <protection locked="0"/>
    </xf>
    <xf numFmtId="0" fontId="4" fillId="33" borderId="0" xfId="0" applyFont="1" applyFill="1" applyAlignment="1">
      <alignment horizontal="left"/>
    </xf>
    <xf numFmtId="0" fontId="5" fillId="33" borderId="11" xfId="0" applyFont="1" applyFill="1" applyBorder="1" applyAlignment="1" applyProtection="1">
      <alignment horizontal="left" vertical="center" wrapText="1" readingOrder="1"/>
      <protection locked="0"/>
    </xf>
    <xf numFmtId="0" fontId="61" fillId="33" borderId="11" xfId="0" applyFont="1" applyFill="1" applyBorder="1" applyAlignment="1" applyProtection="1">
      <alignment horizontal="left" vertical="top" wrapText="1" readingOrder="1"/>
      <protection locked="0"/>
    </xf>
    <xf numFmtId="0" fontId="61" fillId="33" borderId="0" xfId="0" applyFont="1" applyFill="1" applyAlignment="1">
      <alignment horizontal="left"/>
    </xf>
    <xf numFmtId="0" fontId="58" fillId="33" borderId="11" xfId="0" applyFont="1" applyFill="1" applyBorder="1" applyAlignment="1" applyProtection="1">
      <alignment horizontal="left" vertical="top" wrapText="1" readingOrder="1"/>
      <protection locked="0"/>
    </xf>
    <xf numFmtId="0" fontId="58" fillId="33" borderId="0" xfId="0" applyFont="1" applyFill="1" applyAlignment="1">
      <alignment horizontal="left"/>
    </xf>
    <xf numFmtId="0" fontId="7" fillId="33" borderId="11" xfId="0" applyFont="1" applyFill="1" applyBorder="1" applyAlignment="1" applyProtection="1">
      <alignment horizontal="left" vertical="top" wrapText="1" readingOrder="1"/>
      <protection locked="0"/>
    </xf>
    <xf numFmtId="0" fontId="0" fillId="33" borderId="0" xfId="0" applyFill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left"/>
    </xf>
    <xf numFmtId="0" fontId="14" fillId="8" borderId="11" xfId="0" applyFont="1" applyFill="1" applyBorder="1" applyAlignment="1" applyProtection="1">
      <alignment horizontal="left" vertical="top" wrapText="1" readingOrder="1"/>
      <protection locked="0"/>
    </xf>
    <xf numFmtId="171" fontId="14" fillId="8" borderId="12" xfId="0" applyNumberFormat="1" applyFont="1" applyFill="1" applyBorder="1" applyAlignment="1" applyProtection="1">
      <alignment horizontal="left" vertical="top" wrapText="1" readingOrder="1"/>
      <protection locked="0"/>
    </xf>
    <xf numFmtId="171" fontId="14" fillId="8" borderId="11" xfId="0" applyNumberFormat="1" applyFont="1" applyFill="1" applyBorder="1" applyAlignment="1" applyProtection="1">
      <alignment horizontal="left" vertical="top" wrapText="1" readingOrder="1"/>
      <protection locked="0"/>
    </xf>
    <xf numFmtId="172" fontId="18" fillId="8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8" fillId="0" borderId="0" xfId="0" applyFont="1" applyAlignment="1">
      <alignment horizontal="left"/>
    </xf>
    <xf numFmtId="0" fontId="8" fillId="35" borderId="0" xfId="0" applyFont="1" applyFill="1" applyAlignment="1">
      <alignment horizontal="left"/>
    </xf>
    <xf numFmtId="0" fontId="19" fillId="34" borderId="13" xfId="0" applyFont="1" applyFill="1" applyBorder="1" applyAlignment="1" applyProtection="1">
      <alignment horizontal="left" vertical="top" wrapText="1" readingOrder="1"/>
      <protection locked="0"/>
    </xf>
    <xf numFmtId="0" fontId="19" fillId="34" borderId="11" xfId="0" applyFont="1" applyFill="1" applyBorder="1" applyAlignment="1" applyProtection="1">
      <alignment horizontal="left" vertical="top" textRotation="180" wrapText="1" readingOrder="1"/>
      <protection locked="0"/>
    </xf>
    <xf numFmtId="0" fontId="19" fillId="36" borderId="11" xfId="0" applyFont="1" applyFill="1" applyBorder="1" applyAlignment="1" applyProtection="1">
      <alignment horizontal="left" vertical="top" textRotation="180" wrapText="1" readingOrder="1"/>
      <protection locked="0"/>
    </xf>
    <xf numFmtId="0" fontId="19" fillId="34" borderId="11" xfId="0" applyFont="1" applyFill="1" applyBorder="1" applyAlignment="1" applyProtection="1">
      <alignment horizontal="left" vertical="top" wrapText="1" readingOrder="1"/>
      <protection locked="0"/>
    </xf>
    <xf numFmtId="0" fontId="19" fillId="36" borderId="11" xfId="0" applyFont="1" applyFill="1" applyBorder="1" applyAlignment="1" applyProtection="1">
      <alignment horizontal="left" vertical="top" wrapText="1" readingOrder="1"/>
      <protection locked="0"/>
    </xf>
    <xf numFmtId="171" fontId="19" fillId="33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19" fillId="33" borderId="11" xfId="0" applyFont="1" applyFill="1" applyBorder="1" applyAlignment="1" applyProtection="1">
      <alignment horizontal="left" vertical="top" wrapText="1" readingOrder="1"/>
      <protection locked="0"/>
    </xf>
    <xf numFmtId="172" fontId="19" fillId="33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8" fillId="33" borderId="0" xfId="0" applyFont="1" applyFill="1" applyAlignment="1">
      <alignment horizontal="left"/>
    </xf>
    <xf numFmtId="0" fontId="19" fillId="33" borderId="12" xfId="0" applyFont="1" applyFill="1" applyBorder="1" applyAlignment="1" applyProtection="1">
      <alignment horizontal="left" vertical="top" wrapText="1" readingOrder="1"/>
      <protection locked="0"/>
    </xf>
    <xf numFmtId="0" fontId="8" fillId="33" borderId="10" xfId="0" applyFont="1" applyFill="1" applyBorder="1" applyAlignment="1">
      <alignment horizontal="left"/>
    </xf>
    <xf numFmtId="0" fontId="19" fillId="33" borderId="14" xfId="0" applyFont="1" applyFill="1" applyBorder="1" applyAlignment="1" applyProtection="1">
      <alignment horizontal="left" vertical="top" wrapText="1" readingOrder="1"/>
      <protection locked="0"/>
    </xf>
    <xf numFmtId="187" fontId="19" fillId="33" borderId="11" xfId="0" applyNumberFormat="1" applyFont="1" applyFill="1" applyBorder="1" applyAlignment="1" applyProtection="1">
      <alignment horizontal="left" vertical="top" wrapText="1" readingOrder="1"/>
      <protection locked="0"/>
    </xf>
    <xf numFmtId="4" fontId="19" fillId="33" borderId="11" xfId="0" applyNumberFormat="1" applyFont="1" applyFill="1" applyBorder="1" applyAlignment="1" applyProtection="1">
      <alignment horizontal="left" vertical="top" wrapText="1" readingOrder="1"/>
      <protection locked="0"/>
    </xf>
    <xf numFmtId="43" fontId="19" fillId="33" borderId="11" xfId="42" applyFont="1" applyFill="1" applyBorder="1" applyAlignment="1" applyProtection="1">
      <alignment horizontal="left" vertical="top" wrapText="1" readingOrder="1"/>
      <protection locked="0"/>
    </xf>
    <xf numFmtId="0" fontId="62" fillId="33" borderId="11" xfId="0" applyFont="1" applyFill="1" applyBorder="1" applyAlignment="1" applyProtection="1">
      <alignment horizontal="left" vertical="top" wrapText="1" readingOrder="1"/>
      <protection locked="0"/>
    </xf>
    <xf numFmtId="171" fontId="62" fillId="33" borderId="11" xfId="0" applyNumberFormat="1" applyFont="1" applyFill="1" applyBorder="1" applyAlignment="1" applyProtection="1">
      <alignment horizontal="left" vertical="top" wrapText="1" readingOrder="1"/>
      <protection locked="0"/>
    </xf>
    <xf numFmtId="172" fontId="62" fillId="33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>
      <alignment horizontal="left" vertical="top"/>
    </xf>
    <xf numFmtId="192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wrapText="1"/>
    </xf>
    <xf numFmtId="4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192" fontId="8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43" fontId="8" fillId="35" borderId="0" xfId="42" applyFont="1" applyFill="1" applyAlignment="1">
      <alignment horizontal="left"/>
    </xf>
    <xf numFmtId="43" fontId="19" fillId="36" borderId="11" xfId="42" applyFont="1" applyFill="1" applyBorder="1" applyAlignment="1" applyProtection="1">
      <alignment horizontal="left" vertical="top" textRotation="180" wrapText="1" readingOrder="1"/>
      <protection locked="0"/>
    </xf>
    <xf numFmtId="43" fontId="19" fillId="36" borderId="11" xfId="42" applyFont="1" applyFill="1" applyBorder="1" applyAlignment="1" applyProtection="1">
      <alignment horizontal="left" vertical="top" wrapText="1" readingOrder="1"/>
      <protection locked="0"/>
    </xf>
    <xf numFmtId="43" fontId="8" fillId="33" borderId="0" xfId="42" applyFont="1" applyFill="1" applyAlignment="1">
      <alignment horizontal="left"/>
    </xf>
    <xf numFmtId="43" fontId="8" fillId="33" borderId="10" xfId="42" applyFont="1" applyFill="1" applyBorder="1" applyAlignment="1">
      <alignment horizontal="left"/>
    </xf>
    <xf numFmtId="43" fontId="19" fillId="33" borderId="13" xfId="42" applyFont="1" applyFill="1" applyBorder="1" applyAlignment="1" applyProtection="1">
      <alignment horizontal="left" vertical="top" wrapText="1" readingOrder="1"/>
      <protection locked="0"/>
    </xf>
    <xf numFmtId="43" fontId="8" fillId="33" borderId="16" xfId="42" applyFont="1" applyFill="1" applyBorder="1" applyAlignment="1">
      <alignment horizontal="left" vertical="center" wrapText="1"/>
    </xf>
    <xf numFmtId="43" fontId="62" fillId="33" borderId="11" xfId="42" applyFont="1" applyFill="1" applyBorder="1" applyAlignment="1" applyProtection="1">
      <alignment horizontal="left" vertical="top" wrapText="1" readingOrder="1"/>
      <protection locked="0"/>
    </xf>
    <xf numFmtId="43" fontId="62" fillId="33" borderId="16" xfId="42" applyFont="1" applyFill="1" applyBorder="1" applyAlignment="1">
      <alignment horizontal="left" vertical="center" wrapText="1"/>
    </xf>
    <xf numFmtId="43" fontId="18" fillId="8" borderId="11" xfId="42" applyFont="1" applyFill="1" applyBorder="1" applyAlignment="1" applyProtection="1">
      <alignment horizontal="left" vertical="top" wrapText="1" readingOrder="1"/>
      <protection locked="0"/>
    </xf>
    <xf numFmtId="0" fontId="12" fillId="8" borderId="0" xfId="0" applyFont="1" applyFill="1" applyAlignment="1">
      <alignment horizontal="left"/>
    </xf>
    <xf numFmtId="0" fontId="12" fillId="8" borderId="0" xfId="0" applyFont="1" applyFill="1" applyAlignment="1">
      <alignment/>
    </xf>
    <xf numFmtId="0" fontId="15" fillId="33" borderId="11" xfId="0" applyFont="1" applyFill="1" applyBorder="1" applyAlignment="1" applyProtection="1">
      <alignment horizontal="left" vertical="top" wrapText="1" readingOrder="1"/>
      <protection locked="0"/>
    </xf>
    <xf numFmtId="171" fontId="19" fillId="33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19" fillId="33" borderId="11" xfId="0" applyFont="1" applyFill="1" applyBorder="1" applyAlignment="1" applyProtection="1">
      <alignment horizontal="left" vertical="top" wrapText="1" readingOrder="1"/>
      <protection locked="0"/>
    </xf>
    <xf numFmtId="0" fontId="14" fillId="33" borderId="11" xfId="0" applyFont="1" applyFill="1" applyBorder="1" applyAlignment="1" applyProtection="1">
      <alignment horizontal="left" vertical="top" wrapText="1" readingOrder="1"/>
      <protection locked="0"/>
    </xf>
    <xf numFmtId="0" fontId="59" fillId="33" borderId="11" xfId="0" applyFont="1" applyFill="1" applyBorder="1" applyAlignment="1" applyProtection="1">
      <alignment horizontal="left" vertical="top" wrapText="1" readingOrder="1"/>
      <protection locked="0"/>
    </xf>
    <xf numFmtId="171" fontId="62" fillId="33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62" fillId="33" borderId="11" xfId="0" applyFont="1" applyFill="1" applyBorder="1" applyAlignment="1" applyProtection="1">
      <alignment horizontal="left" vertical="top" wrapText="1" readingOrder="1"/>
      <protection locked="0"/>
    </xf>
    <xf numFmtId="4" fontId="19" fillId="33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60" fillId="33" borderId="11" xfId="0" applyFont="1" applyFill="1" applyBorder="1" applyAlignment="1" applyProtection="1">
      <alignment horizontal="left" vertical="top" wrapText="1" readingOrder="1"/>
      <protection locked="0"/>
    </xf>
    <xf numFmtId="171" fontId="19" fillId="33" borderId="14" xfId="0" applyNumberFormat="1" applyFont="1" applyFill="1" applyBorder="1" applyAlignment="1" applyProtection="1">
      <alignment horizontal="left" vertical="top" wrapText="1" readingOrder="1"/>
      <protection locked="0"/>
    </xf>
    <xf numFmtId="0" fontId="16" fillId="8" borderId="12" xfId="0" applyFont="1" applyFill="1" applyBorder="1" applyAlignment="1" applyProtection="1">
      <alignment horizontal="left" vertical="top" wrapText="1" readingOrder="1"/>
      <protection locked="0"/>
    </xf>
    <xf numFmtId="0" fontId="14" fillId="8" borderId="11" xfId="0" applyFont="1" applyFill="1" applyBorder="1" applyAlignment="1" applyProtection="1">
      <alignment horizontal="left" vertical="top" wrapText="1" readingOrder="1"/>
      <protection locked="0"/>
    </xf>
    <xf numFmtId="0" fontId="19" fillId="33" borderId="11" xfId="0" applyFont="1" applyFill="1" applyBorder="1" applyAlignment="1" applyProtection="1">
      <alignment horizontal="left" vertical="top" wrapText="1" readingOrder="1"/>
      <protection locked="0"/>
    </xf>
    <xf numFmtId="0" fontId="8" fillId="33" borderId="14" xfId="0" applyFont="1" applyFill="1" applyBorder="1" applyAlignment="1" applyProtection="1">
      <alignment horizontal="left" vertical="top" wrapText="1"/>
      <protection locked="0"/>
    </xf>
    <xf numFmtId="0" fontId="14" fillId="8" borderId="11" xfId="0" applyFont="1" applyFill="1" applyBorder="1" applyAlignment="1" applyProtection="1">
      <alignment horizontal="left" vertical="top" wrapText="1" readingOrder="1"/>
      <protection locked="0"/>
    </xf>
    <xf numFmtId="0" fontId="13" fillId="8" borderId="14" xfId="0" applyFont="1" applyFill="1" applyBorder="1" applyAlignment="1" applyProtection="1">
      <alignment horizontal="left" vertical="top" wrapText="1"/>
      <protection locked="0"/>
    </xf>
    <xf numFmtId="0" fontId="62" fillId="33" borderId="14" xfId="0" applyFont="1" applyFill="1" applyBorder="1" applyAlignment="1" applyProtection="1">
      <alignment horizontal="left" vertical="top" wrapText="1"/>
      <protection locked="0"/>
    </xf>
    <xf numFmtId="0" fontId="62" fillId="33" borderId="11" xfId="0" applyFont="1" applyFill="1" applyBorder="1" applyAlignment="1" applyProtection="1">
      <alignment horizontal="left" vertical="top" wrapText="1" readingOrder="1"/>
      <protection locked="0"/>
    </xf>
    <xf numFmtId="0" fontId="19" fillId="34" borderId="11" xfId="0" applyFont="1" applyFill="1" applyBorder="1" applyAlignment="1" applyProtection="1">
      <alignment horizontal="left" vertical="top" wrapText="1" readingOrder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19" fillId="34" borderId="11" xfId="0" applyFont="1" applyFill="1" applyBorder="1" applyAlignment="1" applyProtection="1">
      <alignment horizontal="left" vertical="top" textRotation="180" wrapText="1" readingOrder="1"/>
      <protection locked="0"/>
    </xf>
    <xf numFmtId="0" fontId="6" fillId="37" borderId="0" xfId="0" applyFont="1" applyFill="1" applyAlignment="1" applyProtection="1">
      <alignment horizontal="left" vertical="top" wrapText="1" readingOrder="1"/>
      <protection locked="0"/>
    </xf>
    <xf numFmtId="0" fontId="4" fillId="0" borderId="0" xfId="0" applyFont="1" applyAlignment="1">
      <alignment horizontal="left"/>
    </xf>
    <xf numFmtId="0" fontId="5" fillId="34" borderId="13" xfId="0" applyFont="1" applyFill="1" applyBorder="1" applyAlignment="1" applyProtection="1">
      <alignment horizontal="left" vertical="top" wrapText="1" readingOrder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14" fillId="34" borderId="13" xfId="0" applyFont="1" applyFill="1" applyBorder="1" applyAlignment="1" applyProtection="1">
      <alignment horizontal="left" vertical="top" wrapText="1" readingOrder="1"/>
      <protection locked="0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9" fillId="34" borderId="13" xfId="0" applyFont="1" applyFill="1" applyBorder="1" applyAlignment="1" applyProtection="1">
      <alignment horizontal="left" vertical="top" wrapText="1" readingOrder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5" fillId="34" borderId="11" xfId="0" applyFont="1" applyFill="1" applyBorder="1" applyAlignment="1" applyProtection="1">
      <alignment horizontal="left" vertical="top" wrapText="1" readingOrder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 readingOrder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6" fillId="37" borderId="0" xfId="0" applyFont="1" applyFill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left"/>
    </xf>
    <xf numFmtId="0" fontId="2" fillId="38" borderId="0" xfId="0" applyFont="1" applyFill="1" applyAlignment="1" applyProtection="1">
      <alignment horizontal="left" vertical="center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13" fillId="0" borderId="0" xfId="0" applyFont="1" applyAlignment="1">
      <alignment horizontal="left"/>
    </xf>
    <xf numFmtId="0" fontId="11" fillId="33" borderId="10" xfId="0" applyFont="1" applyFill="1" applyBorder="1" applyAlignment="1">
      <alignment horizontal="left"/>
    </xf>
    <xf numFmtId="193" fontId="17" fillId="33" borderId="10" xfId="0" applyNumberFormat="1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wrapText="1"/>
    </xf>
    <xf numFmtId="4" fontId="8" fillId="33" borderId="10" xfId="0" applyNumberFormat="1" applyFont="1" applyFill="1" applyBorder="1" applyAlignment="1">
      <alignment horizontal="left" vertical="top" wrapText="1" indent="1"/>
    </xf>
    <xf numFmtId="192" fontId="20" fillId="33" borderId="10" xfId="0" applyNumberFormat="1" applyFont="1" applyFill="1" applyBorder="1" applyAlignment="1">
      <alignment horizontal="left" vertical="top" wrapText="1"/>
    </xf>
    <xf numFmtId="0" fontId="39" fillId="0" borderId="0" xfId="0" applyFont="1" applyAlignment="1">
      <alignment horizontal="left"/>
    </xf>
    <xf numFmtId="192" fontId="40" fillId="33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4682B4"/>
      <rgbColor rgb="00FFFFFF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5"/>
  <sheetViews>
    <sheetView showGridLines="0" tabSelected="1" zoomScalePageLayoutView="0" workbookViewId="0" topLeftCell="B1">
      <pane ySplit="1" topLeftCell="A121" activePane="bottomLeft" state="frozen"/>
      <selection pane="topLeft" activeCell="A1" sqref="A1"/>
      <selection pane="bottomLeft" activeCell="O164" sqref="O164"/>
    </sheetView>
  </sheetViews>
  <sheetFormatPr defaultColWidth="9.140625" defaultRowHeight="12.75"/>
  <cols>
    <col min="1" max="1" width="7.57421875" style="24" customWidth="1"/>
    <col min="2" max="2" width="9.57421875" style="6" customWidth="1"/>
    <col min="3" max="5" width="5.421875" style="6" customWidth="1"/>
    <col min="6" max="6" width="9.28125" style="6" customWidth="1"/>
    <col min="7" max="7" width="24.57421875" style="6" customWidth="1"/>
    <col min="8" max="8" width="9.00390625" style="44" customWidth="1"/>
    <col min="9" max="9" width="12.00390625" style="44" customWidth="1"/>
    <col min="10" max="10" width="10.140625" style="44" customWidth="1"/>
    <col min="11" max="11" width="10.00390625" style="44" customWidth="1"/>
    <col min="12" max="12" width="13.140625" style="45" customWidth="1"/>
    <col min="13" max="13" width="10.7109375" style="44" customWidth="1"/>
    <col min="14" max="14" width="13.140625" style="44" bestFit="1" customWidth="1"/>
    <col min="15" max="15" width="14.28125" style="44" customWidth="1"/>
    <col min="16" max="16" width="10.421875" style="44" customWidth="1"/>
    <col min="17" max="17" width="8.8515625" style="44" customWidth="1"/>
    <col min="18" max="18" width="14.57421875" style="71" customWidth="1"/>
    <col min="19" max="19" width="11.00390625" style="44" customWidth="1"/>
    <col min="20" max="20" width="4.28125" style="44" customWidth="1"/>
    <col min="21" max="21" width="4.00390625" style="44" customWidth="1"/>
    <col min="22" max="22" width="4.28125" style="44" customWidth="1"/>
    <col min="23" max="23" width="3.8515625" style="44" customWidth="1"/>
    <col min="24" max="24" width="3.421875" style="44" customWidth="1"/>
    <col min="25" max="25" width="0.13671875" style="44" customWidth="1"/>
    <col min="26" max="26" width="3.57421875" style="44" customWidth="1"/>
    <col min="27" max="27" width="0.13671875" style="24" customWidth="1"/>
    <col min="28" max="28" width="1.28515625" style="0" customWidth="1"/>
  </cols>
  <sheetData>
    <row r="1" ht="36.75" customHeight="1">
      <c r="A1" s="24" t="e">
        <f>+Q:W</f>
        <v>#VALUE!</v>
      </c>
    </row>
    <row r="2" spans="1:27" ht="25.5" customHeight="1">
      <c r="A2" s="122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</row>
    <row r="3" ht="18" customHeight="1"/>
    <row r="4" spans="1:27" ht="27.75" customHeight="1">
      <c r="A4" s="124" t="s">
        <v>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</row>
    <row r="5" ht="30" customHeight="1"/>
    <row r="6" spans="1:27" ht="21" customHeight="1">
      <c r="A6" s="125" t="s">
        <v>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</row>
    <row r="7" spans="1:27" ht="7.5" customHeight="1">
      <c r="A7" s="25"/>
      <c r="B7" s="7"/>
      <c r="C7" s="7"/>
      <c r="D7" s="7"/>
      <c r="E7" s="7"/>
      <c r="F7" s="7"/>
      <c r="G7" s="7"/>
      <c r="AA7" s="25"/>
    </row>
    <row r="8" spans="1:27" ht="18" customHeight="1">
      <c r="A8" s="120" t="s">
        <v>3</v>
      </c>
      <c r="B8" s="105"/>
      <c r="C8" s="105"/>
      <c r="D8" s="105"/>
      <c r="E8" s="105"/>
      <c r="F8" s="105"/>
      <c r="G8" s="126"/>
      <c r="H8" s="126"/>
      <c r="I8" s="126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20">
        <v>2022</v>
      </c>
      <c r="Z8" s="105"/>
      <c r="AA8" s="105"/>
    </row>
    <row r="9" spans="1:27" ht="18" customHeight="1">
      <c r="A9" s="121" t="s">
        <v>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</row>
    <row r="10" spans="1:27" ht="15" customHeight="1">
      <c r="A10" s="106" t="s">
        <v>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8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8"/>
    </row>
    <row r="11" spans="1:27" ht="15" customHeight="1">
      <c r="A11" s="114" t="s">
        <v>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6"/>
      <c r="L11" s="118"/>
      <c r="M11" s="118"/>
      <c r="N11" s="118"/>
      <c r="O11" s="118"/>
      <c r="P11" s="102"/>
      <c r="Q11" s="118"/>
      <c r="R11" s="118"/>
      <c r="S11" s="118"/>
      <c r="T11" s="118"/>
      <c r="U11" s="118"/>
      <c r="V11" s="118"/>
      <c r="W11" s="118"/>
      <c r="X11" s="102"/>
      <c r="Y11" s="117" t="s">
        <v>7</v>
      </c>
      <c r="Z11" s="115"/>
      <c r="AA11" s="116"/>
    </row>
    <row r="12" spans="1:27" ht="15" customHeight="1">
      <c r="A12" s="114" t="s">
        <v>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6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6"/>
    </row>
    <row r="13" spans="1:27" ht="15" customHeight="1">
      <c r="A13" s="114" t="s">
        <v>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6"/>
    </row>
    <row r="14" spans="1:27" ht="15" customHeight="1">
      <c r="A14" s="114" t="s">
        <v>10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6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6"/>
    </row>
    <row r="15" spans="1:27" ht="15" customHeight="1">
      <c r="A15" s="114" t="s">
        <v>11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6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6"/>
    </row>
    <row r="16" spans="1:27" ht="15" customHeight="1">
      <c r="A16" s="114" t="s">
        <v>12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6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6"/>
    </row>
    <row r="17" spans="1:27" ht="15" customHeight="1">
      <c r="A17" s="114" t="s">
        <v>13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6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6"/>
    </row>
    <row r="18" spans="1:27" ht="15" customHeight="1">
      <c r="A18" s="114" t="s">
        <v>14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6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6"/>
    </row>
    <row r="19" spans="1:27" ht="21" customHeight="1">
      <c r="A19" s="25"/>
      <c r="B19" s="7"/>
      <c r="C19" s="7"/>
      <c r="D19" s="7"/>
      <c r="E19" s="7"/>
      <c r="F19" s="7"/>
      <c r="G19" s="7"/>
      <c r="Q19" s="132" t="s">
        <v>719</v>
      </c>
      <c r="AA19" s="25"/>
    </row>
    <row r="20" spans="1:27" ht="18" customHeight="1">
      <c r="A20" s="104" t="s">
        <v>15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25"/>
    </row>
    <row r="21" spans="1:27" ht="60" customHeight="1">
      <c r="A21" s="26" t="s">
        <v>16</v>
      </c>
      <c r="B21" s="106" t="s">
        <v>17</v>
      </c>
      <c r="C21" s="107"/>
      <c r="D21" s="107"/>
      <c r="E21" s="108"/>
      <c r="F21" s="109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1"/>
      <c r="X21" s="112" t="s">
        <v>18</v>
      </c>
      <c r="Y21" s="113"/>
      <c r="Z21" s="46" t="s">
        <v>19</v>
      </c>
      <c r="AA21" s="25"/>
    </row>
    <row r="22" spans="1:27" ht="70.5" customHeight="1">
      <c r="A22" s="28" t="s">
        <v>20</v>
      </c>
      <c r="B22" s="8" t="s">
        <v>21</v>
      </c>
      <c r="C22" s="8" t="s">
        <v>22</v>
      </c>
      <c r="D22" s="8" t="s">
        <v>23</v>
      </c>
      <c r="E22" s="8" t="s">
        <v>23</v>
      </c>
      <c r="F22" s="8" t="s">
        <v>24</v>
      </c>
      <c r="G22" s="16" t="s">
        <v>25</v>
      </c>
      <c r="H22" s="47" t="s">
        <v>26</v>
      </c>
      <c r="I22" s="47" t="s">
        <v>27</v>
      </c>
      <c r="J22" s="47" t="s">
        <v>28</v>
      </c>
      <c r="K22" s="47" t="s">
        <v>29</v>
      </c>
      <c r="L22" s="48" t="s">
        <v>30</v>
      </c>
      <c r="M22" s="47" t="s">
        <v>31</v>
      </c>
      <c r="N22" s="47" t="s">
        <v>32</v>
      </c>
      <c r="O22" s="47" t="s">
        <v>33</v>
      </c>
      <c r="P22" s="47" t="s">
        <v>34</v>
      </c>
      <c r="Q22" s="47" t="s">
        <v>35</v>
      </c>
      <c r="R22" s="72" t="s">
        <v>36</v>
      </c>
      <c r="S22" s="47" t="s">
        <v>37</v>
      </c>
      <c r="T22" s="47" t="s">
        <v>38</v>
      </c>
      <c r="U22" s="103" t="s">
        <v>39</v>
      </c>
      <c r="V22" s="102"/>
      <c r="W22" s="47" t="s">
        <v>40</v>
      </c>
      <c r="X22" s="103" t="s">
        <v>41</v>
      </c>
      <c r="Y22" s="102"/>
      <c r="Z22" s="47" t="s">
        <v>42</v>
      </c>
      <c r="AA22" s="25"/>
    </row>
    <row r="23" spans="1:27" ht="15" customHeight="1">
      <c r="A23" s="27" t="s">
        <v>43</v>
      </c>
      <c r="B23" s="9" t="s">
        <v>44</v>
      </c>
      <c r="C23" s="9" t="s">
        <v>45</v>
      </c>
      <c r="D23" s="9" t="s">
        <v>46</v>
      </c>
      <c r="E23" s="9" t="s">
        <v>47</v>
      </c>
      <c r="F23" s="9" t="s">
        <v>48</v>
      </c>
      <c r="G23" s="17" t="s">
        <v>49</v>
      </c>
      <c r="H23" s="49" t="s">
        <v>50</v>
      </c>
      <c r="I23" s="49" t="s">
        <v>51</v>
      </c>
      <c r="J23" s="49" t="s">
        <v>52</v>
      </c>
      <c r="K23" s="49" t="s">
        <v>53</v>
      </c>
      <c r="L23" s="50" t="s">
        <v>54</v>
      </c>
      <c r="M23" s="49" t="s">
        <v>55</v>
      </c>
      <c r="N23" s="49" t="s">
        <v>56</v>
      </c>
      <c r="O23" s="49" t="s">
        <v>57</v>
      </c>
      <c r="P23" s="49" t="s">
        <v>58</v>
      </c>
      <c r="Q23" s="49" t="s">
        <v>59</v>
      </c>
      <c r="R23" s="73" t="s">
        <v>60</v>
      </c>
      <c r="S23" s="49" t="s">
        <v>61</v>
      </c>
      <c r="T23" s="49" t="s">
        <v>62</v>
      </c>
      <c r="U23" s="101" t="s">
        <v>63</v>
      </c>
      <c r="V23" s="102"/>
      <c r="W23" s="49" t="s">
        <v>64</v>
      </c>
      <c r="X23" s="101" t="s">
        <v>65</v>
      </c>
      <c r="Y23" s="102"/>
      <c r="Z23" s="49" t="s">
        <v>66</v>
      </c>
      <c r="AA23" s="25"/>
    </row>
    <row r="24" spans="1:27" s="1" customFormat="1" ht="29.25" customHeight="1">
      <c r="A24" s="29">
        <v>1</v>
      </c>
      <c r="B24" s="5" t="s">
        <v>67</v>
      </c>
      <c r="C24" s="5" t="s">
        <v>43</v>
      </c>
      <c r="D24" s="5" t="s">
        <v>68</v>
      </c>
      <c r="E24" s="5" t="s">
        <v>50</v>
      </c>
      <c r="F24" s="86" t="s">
        <v>69</v>
      </c>
      <c r="G24" s="18" t="s">
        <v>70</v>
      </c>
      <c r="H24" s="51">
        <v>43825</v>
      </c>
      <c r="I24" s="85"/>
      <c r="J24" s="51">
        <v>44614.01895061343</v>
      </c>
      <c r="K24" s="84">
        <v>44613</v>
      </c>
      <c r="L24" s="52" t="s">
        <v>477</v>
      </c>
      <c r="M24" s="52" t="s">
        <v>468</v>
      </c>
      <c r="N24" s="53">
        <v>3326</v>
      </c>
      <c r="O24" s="53">
        <v>2988.8</v>
      </c>
      <c r="P24" s="85"/>
      <c r="Q24" s="52"/>
      <c r="R24" s="74">
        <v>2988.8</v>
      </c>
      <c r="S24" s="52" t="s">
        <v>71</v>
      </c>
      <c r="T24" s="52" t="s">
        <v>43</v>
      </c>
      <c r="U24" s="52">
        <v>2</v>
      </c>
      <c r="V24" s="52">
        <v>8</v>
      </c>
      <c r="W24" s="52"/>
      <c r="X24" s="95">
        <v>1</v>
      </c>
      <c r="Y24" s="96"/>
      <c r="Z24" s="52" t="s">
        <v>43</v>
      </c>
      <c r="AA24" s="30"/>
    </row>
    <row r="25" spans="1:27" s="1" customFormat="1" ht="37.5" customHeight="1">
      <c r="A25" s="29">
        <v>15</v>
      </c>
      <c r="B25" s="5" t="s">
        <v>75</v>
      </c>
      <c r="C25" s="5" t="s">
        <v>44</v>
      </c>
      <c r="D25" s="5" t="s">
        <v>76</v>
      </c>
      <c r="E25" s="5" t="s">
        <v>48</v>
      </c>
      <c r="F25" s="86" t="s">
        <v>77</v>
      </c>
      <c r="G25" s="18" t="s">
        <v>78</v>
      </c>
      <c r="H25" s="51" t="s">
        <v>513</v>
      </c>
      <c r="I25" s="84">
        <v>44608.01249398148</v>
      </c>
      <c r="J25" s="51" t="s">
        <v>514</v>
      </c>
      <c r="K25" s="84">
        <v>44629</v>
      </c>
      <c r="L25" s="52" t="s">
        <v>515</v>
      </c>
      <c r="M25" s="52" t="s">
        <v>515</v>
      </c>
      <c r="N25" s="53">
        <v>7500</v>
      </c>
      <c r="O25" s="53">
        <v>6825</v>
      </c>
      <c r="P25" s="85"/>
      <c r="Q25" s="55"/>
      <c r="R25" s="75">
        <v>3487.45</v>
      </c>
      <c r="S25" s="57" t="s">
        <v>79</v>
      </c>
      <c r="T25" s="52" t="s">
        <v>43</v>
      </c>
      <c r="U25" s="52">
        <v>2</v>
      </c>
      <c r="V25" s="52">
        <v>6</v>
      </c>
      <c r="W25" s="52">
        <v>0</v>
      </c>
      <c r="X25" s="95">
        <v>1</v>
      </c>
      <c r="Y25" s="96"/>
      <c r="Z25" s="52" t="s">
        <v>43</v>
      </c>
      <c r="AA25" s="30"/>
    </row>
    <row r="26" spans="1:27" s="1" customFormat="1" ht="39.75" customHeight="1">
      <c r="A26" s="29">
        <v>5</v>
      </c>
      <c r="B26" s="5" t="s">
        <v>80</v>
      </c>
      <c r="C26" s="5" t="s">
        <v>43</v>
      </c>
      <c r="D26" s="5" t="s">
        <v>81</v>
      </c>
      <c r="E26" s="5" t="s">
        <v>43</v>
      </c>
      <c r="F26" s="86" t="s">
        <v>59</v>
      </c>
      <c r="G26" s="18" t="s">
        <v>82</v>
      </c>
      <c r="H26" s="52" t="s">
        <v>510</v>
      </c>
      <c r="I26" s="84">
        <v>44600.01827789352</v>
      </c>
      <c r="J26" s="51" t="s">
        <v>511</v>
      </c>
      <c r="K26" s="84" t="s">
        <v>512</v>
      </c>
      <c r="L26" s="52" t="s">
        <v>516</v>
      </c>
      <c r="M26" s="52" t="s">
        <v>516</v>
      </c>
      <c r="N26" s="53">
        <v>45000</v>
      </c>
      <c r="O26" s="53">
        <v>45000</v>
      </c>
      <c r="P26" s="85"/>
      <c r="Q26" s="58"/>
      <c r="R26" s="76">
        <v>4495.9</v>
      </c>
      <c r="S26" s="52" t="s">
        <v>74</v>
      </c>
      <c r="T26" s="52" t="s">
        <v>43</v>
      </c>
      <c r="U26" s="52">
        <v>4</v>
      </c>
      <c r="V26" s="52">
        <v>7</v>
      </c>
      <c r="W26" s="52">
        <v>0</v>
      </c>
      <c r="X26" s="95">
        <v>1</v>
      </c>
      <c r="Y26" s="96"/>
      <c r="Z26" s="52" t="s">
        <v>43</v>
      </c>
      <c r="AA26" s="30"/>
    </row>
    <row r="27" spans="1:27" s="1" customFormat="1" ht="39.75" customHeight="1">
      <c r="A27" s="29">
        <v>27</v>
      </c>
      <c r="B27" s="5" t="s">
        <v>84</v>
      </c>
      <c r="C27" s="5" t="s">
        <v>44</v>
      </c>
      <c r="D27" s="5" t="s">
        <v>76</v>
      </c>
      <c r="E27" s="5" t="s">
        <v>48</v>
      </c>
      <c r="F27" s="86" t="s">
        <v>85</v>
      </c>
      <c r="G27" s="18" t="s">
        <v>86</v>
      </c>
      <c r="H27" s="51" t="s">
        <v>494</v>
      </c>
      <c r="I27" s="84">
        <v>44638.033592326385</v>
      </c>
      <c r="J27" s="51" t="s">
        <v>509</v>
      </c>
      <c r="K27" s="84">
        <v>44659</v>
      </c>
      <c r="L27" s="52" t="s">
        <v>517</v>
      </c>
      <c r="M27" s="52" t="s">
        <v>517</v>
      </c>
      <c r="N27" s="53">
        <v>3200</v>
      </c>
      <c r="O27" s="53">
        <v>3200</v>
      </c>
      <c r="P27" s="85"/>
      <c r="Q27" s="52"/>
      <c r="R27" s="60">
        <v>3199.95</v>
      </c>
      <c r="S27" s="52" t="s">
        <v>87</v>
      </c>
      <c r="T27" s="52" t="s">
        <v>43</v>
      </c>
      <c r="U27" s="52">
        <v>3</v>
      </c>
      <c r="V27" s="52">
        <v>4</v>
      </c>
      <c r="W27" s="52">
        <v>0</v>
      </c>
      <c r="X27" s="95">
        <v>1</v>
      </c>
      <c r="Y27" s="96"/>
      <c r="Z27" s="52">
        <v>1</v>
      </c>
      <c r="AA27" s="30"/>
    </row>
    <row r="28" spans="1:27" s="1" customFormat="1" ht="27" customHeight="1" thickBot="1">
      <c r="A28" s="29">
        <v>16</v>
      </c>
      <c r="B28" s="5" t="s">
        <v>88</v>
      </c>
      <c r="C28" s="5" t="s">
        <v>47</v>
      </c>
      <c r="D28" s="5" t="s">
        <v>81</v>
      </c>
      <c r="E28" s="5" t="s">
        <v>43</v>
      </c>
      <c r="F28" s="86" t="s">
        <v>89</v>
      </c>
      <c r="G28" s="18" t="s">
        <v>90</v>
      </c>
      <c r="H28" s="51" t="s">
        <v>508</v>
      </c>
      <c r="I28" s="84">
        <v>44615.02241805555</v>
      </c>
      <c r="J28" s="51" t="s">
        <v>504</v>
      </c>
      <c r="K28" s="84" t="s">
        <v>491</v>
      </c>
      <c r="L28" s="52" t="s">
        <v>518</v>
      </c>
      <c r="M28" s="52" t="s">
        <v>518</v>
      </c>
      <c r="N28" s="53">
        <v>230000</v>
      </c>
      <c r="O28" s="53">
        <v>229037.49</v>
      </c>
      <c r="P28" s="85"/>
      <c r="Q28" s="52"/>
      <c r="R28" s="60">
        <v>55000</v>
      </c>
      <c r="S28" s="52" t="s">
        <v>91</v>
      </c>
      <c r="T28" s="52" t="s">
        <v>43</v>
      </c>
      <c r="U28" s="52">
        <v>7</v>
      </c>
      <c r="V28" s="52">
        <v>9</v>
      </c>
      <c r="W28" s="52">
        <v>3</v>
      </c>
      <c r="X28" s="95">
        <v>1</v>
      </c>
      <c r="Y28" s="96"/>
      <c r="Z28" s="52" t="s">
        <v>43</v>
      </c>
      <c r="AA28" s="30"/>
    </row>
    <row r="29" spans="1:27" s="1" customFormat="1" ht="25.5" customHeight="1" thickBot="1" thickTop="1">
      <c r="A29" s="29">
        <v>24</v>
      </c>
      <c r="B29" s="5" t="s">
        <v>92</v>
      </c>
      <c r="C29" s="5" t="s">
        <v>44</v>
      </c>
      <c r="D29" s="5" t="s">
        <v>81</v>
      </c>
      <c r="E29" s="5" t="s">
        <v>43</v>
      </c>
      <c r="F29" s="86" t="s">
        <v>93</v>
      </c>
      <c r="G29" s="18" t="s">
        <v>94</v>
      </c>
      <c r="H29" s="52" t="s">
        <v>507</v>
      </c>
      <c r="I29" s="84">
        <v>44622.023171643516</v>
      </c>
      <c r="J29" s="51" t="s">
        <v>493</v>
      </c>
      <c r="K29" s="84">
        <v>44664</v>
      </c>
      <c r="L29" s="52" t="s">
        <v>519</v>
      </c>
      <c r="M29" s="52" t="s">
        <v>519</v>
      </c>
      <c r="N29" s="53">
        <v>10500</v>
      </c>
      <c r="O29" s="53">
        <v>5662.52</v>
      </c>
      <c r="P29" s="85"/>
      <c r="Q29" s="52"/>
      <c r="R29" s="77">
        <v>1373</v>
      </c>
      <c r="S29" s="52" t="s">
        <v>95</v>
      </c>
      <c r="T29" s="52" t="s">
        <v>43</v>
      </c>
      <c r="U29" s="52">
        <v>4</v>
      </c>
      <c r="V29" s="52">
        <v>6</v>
      </c>
      <c r="W29" s="52">
        <v>0</v>
      </c>
      <c r="X29" s="95">
        <v>1</v>
      </c>
      <c r="Y29" s="96"/>
      <c r="Z29" s="52" t="s">
        <v>43</v>
      </c>
      <c r="AA29" s="30"/>
    </row>
    <row r="30" spans="1:27" s="1" customFormat="1" ht="37.5" customHeight="1" thickTop="1">
      <c r="A30" s="29">
        <v>7</v>
      </c>
      <c r="B30" s="5" t="s">
        <v>96</v>
      </c>
      <c r="C30" s="5" t="s">
        <v>43</v>
      </c>
      <c r="D30" s="5" t="s">
        <v>81</v>
      </c>
      <c r="E30" s="5" t="s">
        <v>43</v>
      </c>
      <c r="F30" s="86" t="s">
        <v>72</v>
      </c>
      <c r="G30" s="18" t="s">
        <v>97</v>
      </c>
      <c r="H30" s="52" t="s">
        <v>502</v>
      </c>
      <c r="I30" s="84">
        <v>44609.02359560185</v>
      </c>
      <c r="J30" s="51" t="s">
        <v>504</v>
      </c>
      <c r="K30" s="84">
        <v>44664</v>
      </c>
      <c r="L30" s="52" t="s">
        <v>520</v>
      </c>
      <c r="M30" s="52" t="s">
        <v>520</v>
      </c>
      <c r="N30" s="53">
        <v>15000</v>
      </c>
      <c r="O30" s="53">
        <v>14850</v>
      </c>
      <c r="P30" s="85"/>
      <c r="Q30" s="52"/>
      <c r="R30" s="60">
        <v>14850</v>
      </c>
      <c r="S30" s="52" t="s">
        <v>98</v>
      </c>
      <c r="T30" s="52" t="s">
        <v>43</v>
      </c>
      <c r="U30" s="52">
        <v>1</v>
      </c>
      <c r="V30" s="52">
        <v>3</v>
      </c>
      <c r="W30" s="52">
        <v>0</v>
      </c>
      <c r="X30" s="95">
        <v>1</v>
      </c>
      <c r="Y30" s="96"/>
      <c r="Z30" s="52" t="s">
        <v>43</v>
      </c>
      <c r="AA30" s="30"/>
    </row>
    <row r="31" spans="1:27" s="1" customFormat="1" ht="28.5" customHeight="1">
      <c r="A31" s="29">
        <v>21</v>
      </c>
      <c r="B31" s="5" t="s">
        <v>99</v>
      </c>
      <c r="C31" s="5" t="s">
        <v>47</v>
      </c>
      <c r="D31" s="5" t="s">
        <v>81</v>
      </c>
      <c r="E31" s="5" t="s">
        <v>43</v>
      </c>
      <c r="F31" s="86" t="s">
        <v>89</v>
      </c>
      <c r="G31" s="18" t="s">
        <v>100</v>
      </c>
      <c r="H31" s="52" t="s">
        <v>505</v>
      </c>
      <c r="I31" s="84">
        <v>44617.02536126157</v>
      </c>
      <c r="J31" s="51" t="s">
        <v>499</v>
      </c>
      <c r="K31" s="84" t="s">
        <v>474</v>
      </c>
      <c r="L31" s="52" t="s">
        <v>521</v>
      </c>
      <c r="M31" s="52" t="s">
        <v>422</v>
      </c>
      <c r="N31" s="53">
        <v>55000</v>
      </c>
      <c r="O31" s="53">
        <v>52880.75</v>
      </c>
      <c r="P31" s="85"/>
      <c r="Q31" s="52">
        <v>2987.2</v>
      </c>
      <c r="R31" s="60">
        <f>O31-Q31</f>
        <v>49893.55</v>
      </c>
      <c r="S31" s="52" t="s">
        <v>101</v>
      </c>
      <c r="T31" s="52" t="s">
        <v>43</v>
      </c>
      <c r="U31" s="52">
        <v>3</v>
      </c>
      <c r="V31" s="52">
        <v>9</v>
      </c>
      <c r="W31" s="52">
        <v>0</v>
      </c>
      <c r="X31" s="95">
        <v>1</v>
      </c>
      <c r="Y31" s="96"/>
      <c r="Z31" s="52" t="s">
        <v>43</v>
      </c>
      <c r="AA31" s="30"/>
    </row>
    <row r="32" spans="1:27" s="1" customFormat="1" ht="27.75" customHeight="1" thickBot="1">
      <c r="A32" s="29">
        <v>21</v>
      </c>
      <c r="B32" s="5" t="s">
        <v>99</v>
      </c>
      <c r="C32" s="5" t="s">
        <v>47</v>
      </c>
      <c r="D32" s="5" t="s">
        <v>81</v>
      </c>
      <c r="E32" s="5" t="s">
        <v>43</v>
      </c>
      <c r="F32" s="86" t="s">
        <v>89</v>
      </c>
      <c r="G32" s="18" t="s">
        <v>102</v>
      </c>
      <c r="H32" s="52" t="s">
        <v>505</v>
      </c>
      <c r="I32" s="84">
        <v>44617.02536126157</v>
      </c>
      <c r="J32" s="51" t="s">
        <v>499</v>
      </c>
      <c r="K32" s="84" t="s">
        <v>506</v>
      </c>
      <c r="L32" s="52" t="s">
        <v>521</v>
      </c>
      <c r="M32" s="52" t="s">
        <v>422</v>
      </c>
      <c r="N32" s="53">
        <v>93000</v>
      </c>
      <c r="O32" s="53">
        <v>85435.38</v>
      </c>
      <c r="P32" s="85"/>
      <c r="Q32" s="52"/>
      <c r="R32" s="60">
        <v>68000</v>
      </c>
      <c r="S32" s="52" t="s">
        <v>103</v>
      </c>
      <c r="T32" s="52" t="s">
        <v>43</v>
      </c>
      <c r="U32" s="52">
        <v>3</v>
      </c>
      <c r="V32" s="52">
        <v>7</v>
      </c>
      <c r="W32" s="52">
        <v>2</v>
      </c>
      <c r="X32" s="95">
        <v>1</v>
      </c>
      <c r="Y32" s="96"/>
      <c r="Z32" s="52" t="s">
        <v>43</v>
      </c>
      <c r="AA32" s="30"/>
    </row>
    <row r="33" spans="1:27" s="1" customFormat="1" ht="48" customHeight="1" thickBot="1" thickTop="1">
      <c r="A33" s="29">
        <v>4</v>
      </c>
      <c r="B33" s="5" t="s">
        <v>104</v>
      </c>
      <c r="C33" s="5" t="s">
        <v>47</v>
      </c>
      <c r="D33" s="5" t="s">
        <v>76</v>
      </c>
      <c r="E33" s="5" t="s">
        <v>48</v>
      </c>
      <c r="F33" s="86" t="s">
        <v>89</v>
      </c>
      <c r="G33" s="18" t="s">
        <v>105</v>
      </c>
      <c r="H33" s="52" t="s">
        <v>503</v>
      </c>
      <c r="I33" s="84">
        <v>44607.01528244213</v>
      </c>
      <c r="J33" s="51" t="s">
        <v>504</v>
      </c>
      <c r="K33" s="84">
        <v>44671</v>
      </c>
      <c r="L33" s="52" t="s">
        <v>464</v>
      </c>
      <c r="M33" s="52" t="s">
        <v>464</v>
      </c>
      <c r="N33" s="53">
        <v>4000</v>
      </c>
      <c r="O33" s="53">
        <v>3279</v>
      </c>
      <c r="P33" s="85"/>
      <c r="Q33" s="52"/>
      <c r="R33" s="77">
        <v>3279</v>
      </c>
      <c r="S33" s="52" t="s">
        <v>106</v>
      </c>
      <c r="T33" s="52" t="s">
        <v>43</v>
      </c>
      <c r="U33" s="52">
        <v>14</v>
      </c>
      <c r="V33" s="52">
        <v>20</v>
      </c>
      <c r="W33" s="52">
        <v>5</v>
      </c>
      <c r="X33" s="95">
        <v>1</v>
      </c>
      <c r="Y33" s="96"/>
      <c r="Z33" s="52" t="s">
        <v>43</v>
      </c>
      <c r="AA33" s="30"/>
    </row>
    <row r="34" spans="1:27" s="1" customFormat="1" ht="18.75" customHeight="1" thickBot="1" thickTop="1">
      <c r="A34" s="29">
        <v>8</v>
      </c>
      <c r="B34" s="5" t="s">
        <v>107</v>
      </c>
      <c r="C34" s="5" t="s">
        <v>47</v>
      </c>
      <c r="D34" s="5" t="s">
        <v>81</v>
      </c>
      <c r="E34" s="5" t="s">
        <v>43</v>
      </c>
      <c r="F34" s="86" t="s">
        <v>89</v>
      </c>
      <c r="G34" s="18" t="s">
        <v>108</v>
      </c>
      <c r="H34" s="52" t="s">
        <v>502</v>
      </c>
      <c r="I34" s="84">
        <v>44609.02350690972</v>
      </c>
      <c r="J34" s="51" t="s">
        <v>499</v>
      </c>
      <c r="K34" s="84">
        <v>44671</v>
      </c>
      <c r="L34" s="52" t="s">
        <v>522</v>
      </c>
      <c r="M34" s="52" t="s">
        <v>522</v>
      </c>
      <c r="N34" s="53">
        <v>210000</v>
      </c>
      <c r="O34" s="53">
        <v>209125.11</v>
      </c>
      <c r="P34" s="85"/>
      <c r="Q34" s="52"/>
      <c r="R34" s="60">
        <v>50000</v>
      </c>
      <c r="S34" s="52" t="s">
        <v>109</v>
      </c>
      <c r="T34" s="52">
        <v>1</v>
      </c>
      <c r="U34" s="52">
        <v>4</v>
      </c>
      <c r="V34" s="52">
        <v>7</v>
      </c>
      <c r="W34" s="52">
        <v>1</v>
      </c>
      <c r="X34" s="95">
        <v>1</v>
      </c>
      <c r="Y34" s="96"/>
      <c r="Z34" s="52" t="s">
        <v>43</v>
      </c>
      <c r="AA34" s="30"/>
    </row>
    <row r="35" spans="1:27" s="1" customFormat="1" ht="39.75" customHeight="1" thickBot="1" thickTop="1">
      <c r="A35" s="29">
        <v>23</v>
      </c>
      <c r="B35" s="5" t="s">
        <v>111</v>
      </c>
      <c r="C35" s="5" t="s">
        <v>43</v>
      </c>
      <c r="D35" s="5" t="s">
        <v>81</v>
      </c>
      <c r="E35" s="5" t="s">
        <v>43</v>
      </c>
      <c r="F35" s="86" t="s">
        <v>112</v>
      </c>
      <c r="G35" s="18" t="s">
        <v>113</v>
      </c>
      <c r="H35" s="52" t="s">
        <v>500</v>
      </c>
      <c r="I35" s="84">
        <v>44624.022757719904</v>
      </c>
      <c r="J35" s="51" t="s">
        <v>501</v>
      </c>
      <c r="K35" s="84">
        <v>44671</v>
      </c>
      <c r="L35" s="52" t="s">
        <v>523</v>
      </c>
      <c r="M35" s="52" t="s">
        <v>523</v>
      </c>
      <c r="N35" s="53">
        <v>15000</v>
      </c>
      <c r="O35" s="53">
        <v>1692.8</v>
      </c>
      <c r="P35" s="85"/>
      <c r="Q35" s="52"/>
      <c r="R35" s="77">
        <v>1692.8</v>
      </c>
      <c r="S35" s="52" t="s">
        <v>114</v>
      </c>
      <c r="T35" s="52" t="s">
        <v>43</v>
      </c>
      <c r="U35" s="52">
        <v>1</v>
      </c>
      <c r="V35" s="52">
        <v>5</v>
      </c>
      <c r="W35" s="52">
        <v>0</v>
      </c>
      <c r="X35" s="95">
        <v>1</v>
      </c>
      <c r="Y35" s="96"/>
      <c r="Z35" s="52" t="s">
        <v>43</v>
      </c>
      <c r="AA35" s="30"/>
    </row>
    <row r="36" spans="1:27" s="1" customFormat="1" ht="27" customHeight="1" thickTop="1">
      <c r="A36" s="29">
        <v>18</v>
      </c>
      <c r="B36" s="5" t="s">
        <v>115</v>
      </c>
      <c r="C36" s="5" t="s">
        <v>47</v>
      </c>
      <c r="D36" s="5" t="s">
        <v>81</v>
      </c>
      <c r="E36" s="5" t="s">
        <v>43</v>
      </c>
      <c r="F36" s="86" t="s">
        <v>89</v>
      </c>
      <c r="G36" s="18" t="s">
        <v>116</v>
      </c>
      <c r="H36" s="52" t="s">
        <v>477</v>
      </c>
      <c r="I36" s="84">
        <v>44616.01963040509</v>
      </c>
      <c r="J36" s="51" t="s">
        <v>499</v>
      </c>
      <c r="K36" s="84">
        <v>44671</v>
      </c>
      <c r="L36" s="52" t="s">
        <v>515</v>
      </c>
      <c r="M36" s="52" t="s">
        <v>515</v>
      </c>
      <c r="N36" s="53">
        <v>117000</v>
      </c>
      <c r="O36" s="53">
        <v>104330.43</v>
      </c>
      <c r="P36" s="85"/>
      <c r="Q36" s="52"/>
      <c r="R36" s="60">
        <v>82000</v>
      </c>
      <c r="S36" s="52" t="s">
        <v>117</v>
      </c>
      <c r="T36" s="52" t="s">
        <v>43</v>
      </c>
      <c r="U36" s="52">
        <v>5</v>
      </c>
      <c r="V36" s="52">
        <v>9</v>
      </c>
      <c r="W36" s="52">
        <v>0</v>
      </c>
      <c r="X36" s="95">
        <v>1</v>
      </c>
      <c r="Y36" s="96"/>
      <c r="Z36" s="52" t="s">
        <v>43</v>
      </c>
      <c r="AA36" s="30"/>
    </row>
    <row r="37" spans="1:27" s="1" customFormat="1" ht="18" customHeight="1">
      <c r="A37" s="29">
        <v>29</v>
      </c>
      <c r="B37" s="5" t="s">
        <v>118</v>
      </c>
      <c r="C37" s="5" t="s">
        <v>44</v>
      </c>
      <c r="D37" s="5" t="s">
        <v>76</v>
      </c>
      <c r="E37" s="5" t="s">
        <v>47</v>
      </c>
      <c r="F37" s="86" t="s">
        <v>72</v>
      </c>
      <c r="G37" s="18" t="s">
        <v>119</v>
      </c>
      <c r="H37" s="52"/>
      <c r="I37" s="85"/>
      <c r="J37" s="51" t="s">
        <v>498</v>
      </c>
      <c r="K37" s="84" t="s">
        <v>474</v>
      </c>
      <c r="L37" s="52" t="s">
        <v>524</v>
      </c>
      <c r="M37" s="52" t="s">
        <v>524</v>
      </c>
      <c r="N37" s="53">
        <v>5500</v>
      </c>
      <c r="O37" s="53">
        <v>1800</v>
      </c>
      <c r="P37" s="85"/>
      <c r="Q37" s="52"/>
      <c r="R37" s="60">
        <v>150</v>
      </c>
      <c r="S37" s="52" t="s">
        <v>120</v>
      </c>
      <c r="T37" s="52" t="s">
        <v>43</v>
      </c>
      <c r="U37" s="52" t="s">
        <v>43</v>
      </c>
      <c r="V37" s="52">
        <v>3</v>
      </c>
      <c r="W37" s="52">
        <v>0</v>
      </c>
      <c r="X37" s="95">
        <v>1</v>
      </c>
      <c r="Y37" s="96"/>
      <c r="Z37" s="52" t="s">
        <v>43</v>
      </c>
      <c r="AA37" s="30"/>
    </row>
    <row r="38" spans="1:27" s="1" customFormat="1" ht="25.5" customHeight="1">
      <c r="A38" s="29">
        <v>17</v>
      </c>
      <c r="B38" s="5" t="s">
        <v>121</v>
      </c>
      <c r="C38" s="5" t="s">
        <v>47</v>
      </c>
      <c r="D38" s="5" t="s">
        <v>81</v>
      </c>
      <c r="E38" s="5" t="s">
        <v>43</v>
      </c>
      <c r="F38" s="86" t="s">
        <v>89</v>
      </c>
      <c r="G38" s="18" t="s">
        <v>122</v>
      </c>
      <c r="H38" s="51">
        <v>44614</v>
      </c>
      <c r="I38" s="84">
        <v>44615.022116319444</v>
      </c>
      <c r="J38" s="51" t="s">
        <v>486</v>
      </c>
      <c r="K38" s="84" t="s">
        <v>496</v>
      </c>
      <c r="L38" s="52" t="s">
        <v>525</v>
      </c>
      <c r="M38" s="52" t="s">
        <v>525</v>
      </c>
      <c r="N38" s="53">
        <v>88000</v>
      </c>
      <c r="O38" s="53">
        <v>75477.4</v>
      </c>
      <c r="P38" s="85"/>
      <c r="Q38" s="59">
        <v>488.9</v>
      </c>
      <c r="R38" s="60">
        <v>74988.5</v>
      </c>
      <c r="S38" s="52" t="s">
        <v>123</v>
      </c>
      <c r="T38" s="52" t="s">
        <v>43</v>
      </c>
      <c r="U38" s="52">
        <v>7</v>
      </c>
      <c r="V38" s="52">
        <v>8</v>
      </c>
      <c r="W38" s="52">
        <v>0</v>
      </c>
      <c r="X38" s="95">
        <v>1</v>
      </c>
      <c r="Y38" s="96"/>
      <c r="Z38" s="52" t="s">
        <v>43</v>
      </c>
      <c r="AA38" s="30"/>
    </row>
    <row r="39" spans="1:27" s="1" customFormat="1" ht="29.25" customHeight="1">
      <c r="A39" s="29">
        <v>40</v>
      </c>
      <c r="B39" s="5" t="s">
        <v>124</v>
      </c>
      <c r="C39" s="5" t="s">
        <v>44</v>
      </c>
      <c r="D39" s="5" t="s">
        <v>76</v>
      </c>
      <c r="E39" s="5" t="s">
        <v>48</v>
      </c>
      <c r="F39" s="86" t="s">
        <v>125</v>
      </c>
      <c r="G39" s="18" t="s">
        <v>126</v>
      </c>
      <c r="H39" s="51">
        <v>44666</v>
      </c>
      <c r="I39" s="84">
        <v>44669.02716524305</v>
      </c>
      <c r="J39" s="51" t="s">
        <v>496</v>
      </c>
      <c r="K39" s="84" t="s">
        <v>432</v>
      </c>
      <c r="L39" s="52" t="s">
        <v>432</v>
      </c>
      <c r="M39" s="52" t="s">
        <v>432</v>
      </c>
      <c r="N39" s="53">
        <v>4000</v>
      </c>
      <c r="O39" s="53">
        <v>3570</v>
      </c>
      <c r="P39" s="85"/>
      <c r="Q39" s="52" t="s">
        <v>609</v>
      </c>
      <c r="R39" s="60">
        <v>3570</v>
      </c>
      <c r="S39" s="52" t="s">
        <v>127</v>
      </c>
      <c r="T39" s="52" t="s">
        <v>43</v>
      </c>
      <c r="U39" s="52">
        <v>3</v>
      </c>
      <c r="V39" s="52">
        <v>9</v>
      </c>
      <c r="W39" s="52">
        <v>2</v>
      </c>
      <c r="X39" s="95">
        <v>1</v>
      </c>
      <c r="Y39" s="96"/>
      <c r="Z39" s="52" t="s">
        <v>43</v>
      </c>
      <c r="AA39" s="30"/>
    </row>
    <row r="40" spans="1:27" s="1" customFormat="1" ht="39" customHeight="1">
      <c r="A40" s="29">
        <v>38</v>
      </c>
      <c r="B40" s="5" t="s">
        <v>128</v>
      </c>
      <c r="C40" s="5" t="s">
        <v>44</v>
      </c>
      <c r="D40" s="5" t="s">
        <v>81</v>
      </c>
      <c r="E40" s="5" t="s">
        <v>47</v>
      </c>
      <c r="F40" s="86" t="s">
        <v>72</v>
      </c>
      <c r="G40" s="18" t="s">
        <v>129</v>
      </c>
      <c r="H40" s="52"/>
      <c r="I40" s="85"/>
      <c r="J40" s="51" t="s">
        <v>489</v>
      </c>
      <c r="K40" s="84">
        <v>44687</v>
      </c>
      <c r="L40" s="52" t="s">
        <v>526</v>
      </c>
      <c r="M40" s="52"/>
      <c r="N40" s="53">
        <v>17500</v>
      </c>
      <c r="O40" s="53">
        <v>17494</v>
      </c>
      <c r="P40" s="85"/>
      <c r="Q40" s="52"/>
      <c r="R40" s="60">
        <v>13804.6</v>
      </c>
      <c r="S40" s="52" t="s">
        <v>130</v>
      </c>
      <c r="T40" s="52" t="s">
        <v>43</v>
      </c>
      <c r="U40" s="52">
        <v>1</v>
      </c>
      <c r="V40" s="52">
        <v>3</v>
      </c>
      <c r="W40" s="52">
        <v>0</v>
      </c>
      <c r="X40" s="95">
        <v>1</v>
      </c>
      <c r="Y40" s="96"/>
      <c r="Z40" s="52" t="s">
        <v>43</v>
      </c>
      <c r="AA40" s="30"/>
    </row>
    <row r="41" spans="1:27" s="1" customFormat="1" ht="27" customHeight="1">
      <c r="A41" s="29">
        <v>22</v>
      </c>
      <c r="B41" s="5" t="s">
        <v>131</v>
      </c>
      <c r="C41" s="5" t="s">
        <v>43</v>
      </c>
      <c r="D41" s="5" t="s">
        <v>76</v>
      </c>
      <c r="E41" s="5" t="s">
        <v>48</v>
      </c>
      <c r="F41" s="86" t="s">
        <v>66</v>
      </c>
      <c r="G41" s="18" t="s">
        <v>132</v>
      </c>
      <c r="H41" s="52" t="s">
        <v>497</v>
      </c>
      <c r="I41" s="84">
        <v>44644.04264684027</v>
      </c>
      <c r="J41" s="51" t="s">
        <v>474</v>
      </c>
      <c r="K41" s="84">
        <v>44692</v>
      </c>
      <c r="L41" s="52" t="s">
        <v>527</v>
      </c>
      <c r="M41" s="52" t="s">
        <v>527</v>
      </c>
      <c r="N41" s="53">
        <v>4500</v>
      </c>
      <c r="O41" s="53">
        <v>4400</v>
      </c>
      <c r="P41" s="85"/>
      <c r="Q41" s="52"/>
      <c r="R41" s="60">
        <v>484.42</v>
      </c>
      <c r="S41" s="52" t="s">
        <v>133</v>
      </c>
      <c r="T41" s="52" t="s">
        <v>43</v>
      </c>
      <c r="U41" s="52">
        <v>1</v>
      </c>
      <c r="V41" s="52">
        <v>5</v>
      </c>
      <c r="W41" s="52">
        <v>0</v>
      </c>
      <c r="X41" s="95">
        <v>1</v>
      </c>
      <c r="Y41" s="96"/>
      <c r="Z41" s="52" t="s">
        <v>43</v>
      </c>
      <c r="AA41" s="30"/>
    </row>
    <row r="42" spans="1:27" s="1" customFormat="1" ht="39.75" customHeight="1">
      <c r="A42" s="29">
        <v>28</v>
      </c>
      <c r="B42" s="5" t="s">
        <v>134</v>
      </c>
      <c r="C42" s="5" t="s">
        <v>43</v>
      </c>
      <c r="D42" s="5" t="s">
        <v>76</v>
      </c>
      <c r="E42" s="5" t="s">
        <v>48</v>
      </c>
      <c r="F42" s="86" t="s">
        <v>112</v>
      </c>
      <c r="G42" s="18" t="s">
        <v>135</v>
      </c>
      <c r="H42" s="52" t="s">
        <v>495</v>
      </c>
      <c r="I42" s="84">
        <v>44650.008238159724</v>
      </c>
      <c r="J42" s="51" t="s">
        <v>496</v>
      </c>
      <c r="K42" s="84">
        <v>44692</v>
      </c>
      <c r="L42" s="52" t="s">
        <v>528</v>
      </c>
      <c r="M42" s="52" t="s">
        <v>454</v>
      </c>
      <c r="N42" s="53">
        <v>1466</v>
      </c>
      <c r="O42" s="53">
        <v>1171</v>
      </c>
      <c r="P42" s="85"/>
      <c r="Q42" s="52"/>
      <c r="R42" s="60">
        <v>1171</v>
      </c>
      <c r="S42" s="52" t="s">
        <v>136</v>
      </c>
      <c r="T42" s="52" t="s">
        <v>43</v>
      </c>
      <c r="U42" s="52">
        <v>3</v>
      </c>
      <c r="V42" s="52">
        <v>11</v>
      </c>
      <c r="W42" s="52">
        <v>0</v>
      </c>
      <c r="X42" s="95">
        <v>1</v>
      </c>
      <c r="Y42" s="96"/>
      <c r="Z42" s="52" t="s">
        <v>43</v>
      </c>
      <c r="AA42" s="30"/>
    </row>
    <row r="43" spans="1:27" s="1" customFormat="1" ht="24.75" customHeight="1">
      <c r="A43" s="29">
        <v>26</v>
      </c>
      <c r="B43" s="5" t="s">
        <v>137</v>
      </c>
      <c r="C43" s="5" t="s">
        <v>47</v>
      </c>
      <c r="D43" s="5" t="s">
        <v>81</v>
      </c>
      <c r="E43" s="5" t="s">
        <v>43</v>
      </c>
      <c r="F43" s="86" t="s">
        <v>89</v>
      </c>
      <c r="G43" s="18" t="s">
        <v>138</v>
      </c>
      <c r="H43" s="52" t="s">
        <v>494</v>
      </c>
      <c r="I43" s="84">
        <v>44638.03564934027</v>
      </c>
      <c r="J43" s="51" t="s">
        <v>432</v>
      </c>
      <c r="K43" s="84">
        <v>44694</v>
      </c>
      <c r="L43" s="52" t="s">
        <v>529</v>
      </c>
      <c r="M43" s="52">
        <v>2023</v>
      </c>
      <c r="N43" s="53">
        <v>160000</v>
      </c>
      <c r="O43" s="53">
        <v>146620.32</v>
      </c>
      <c r="P43" s="85"/>
      <c r="Q43" s="52"/>
      <c r="R43" s="60">
        <v>50000</v>
      </c>
      <c r="S43" s="52" t="s">
        <v>139</v>
      </c>
      <c r="T43" s="52" t="s">
        <v>43</v>
      </c>
      <c r="U43" s="52">
        <v>3</v>
      </c>
      <c r="V43" s="52">
        <v>5</v>
      </c>
      <c r="W43" s="52">
        <v>1</v>
      </c>
      <c r="X43" s="95">
        <v>1</v>
      </c>
      <c r="Y43" s="96"/>
      <c r="Z43" s="52" t="s">
        <v>43</v>
      </c>
      <c r="AA43" s="30"/>
    </row>
    <row r="44" spans="1:27" s="1" customFormat="1" ht="26.25" customHeight="1">
      <c r="A44" s="29">
        <v>31</v>
      </c>
      <c r="B44" s="5" t="s">
        <v>140</v>
      </c>
      <c r="C44" s="5" t="s">
        <v>47</v>
      </c>
      <c r="D44" s="5" t="s">
        <v>81</v>
      </c>
      <c r="E44" s="5" t="s">
        <v>43</v>
      </c>
      <c r="F44" s="86" t="s">
        <v>89</v>
      </c>
      <c r="G44" s="18" t="s">
        <v>141</v>
      </c>
      <c r="H44" s="52" t="s">
        <v>493</v>
      </c>
      <c r="I44" s="84">
        <v>44658.028802430556</v>
      </c>
      <c r="J44" s="51" t="s">
        <v>464</v>
      </c>
      <c r="K44" s="84">
        <v>44694</v>
      </c>
      <c r="L44" s="52" t="s">
        <v>530</v>
      </c>
      <c r="M44" s="52" t="s">
        <v>448</v>
      </c>
      <c r="N44" s="53">
        <v>55000</v>
      </c>
      <c r="O44" s="53">
        <v>52997.64</v>
      </c>
      <c r="P44" s="85"/>
      <c r="Q44" s="59">
        <f>O44-R44</f>
        <v>72</v>
      </c>
      <c r="R44" s="60">
        <v>52925.64</v>
      </c>
      <c r="S44" s="52" t="s">
        <v>142</v>
      </c>
      <c r="T44" s="52" t="s">
        <v>43</v>
      </c>
      <c r="U44" s="52">
        <v>1</v>
      </c>
      <c r="V44" s="52">
        <v>3</v>
      </c>
      <c r="W44" s="52">
        <v>0</v>
      </c>
      <c r="X44" s="95">
        <v>1</v>
      </c>
      <c r="Y44" s="96"/>
      <c r="Z44" s="52" t="s">
        <v>43</v>
      </c>
      <c r="AA44" s="30"/>
    </row>
    <row r="45" spans="1:27" s="1" customFormat="1" ht="23.25" customHeight="1">
      <c r="A45" s="29">
        <v>34</v>
      </c>
      <c r="B45" s="5" t="s">
        <v>143</v>
      </c>
      <c r="C45" s="5" t="s">
        <v>47</v>
      </c>
      <c r="D45" s="5" t="s">
        <v>76</v>
      </c>
      <c r="E45" s="5" t="s">
        <v>48</v>
      </c>
      <c r="F45" s="86" t="s">
        <v>89</v>
      </c>
      <c r="G45" s="18" t="s">
        <v>144</v>
      </c>
      <c r="H45" s="52" t="s">
        <v>491</v>
      </c>
      <c r="I45" s="84">
        <v>44664.038959756945</v>
      </c>
      <c r="J45" s="51" t="s">
        <v>492</v>
      </c>
      <c r="K45" s="84">
        <v>44699</v>
      </c>
      <c r="L45" s="52" t="s">
        <v>531</v>
      </c>
      <c r="M45" s="52" t="s">
        <v>531</v>
      </c>
      <c r="N45" s="53">
        <v>4650</v>
      </c>
      <c r="O45" s="53">
        <v>4161.4</v>
      </c>
      <c r="P45" s="85"/>
      <c r="Q45" s="52"/>
      <c r="R45" s="60">
        <v>4160.4</v>
      </c>
      <c r="S45" s="52" t="s">
        <v>145</v>
      </c>
      <c r="T45" s="52" t="s">
        <v>43</v>
      </c>
      <c r="U45" s="52">
        <v>6</v>
      </c>
      <c r="V45" s="52">
        <v>9</v>
      </c>
      <c r="W45" s="52">
        <v>0</v>
      </c>
      <c r="X45" s="95">
        <v>1</v>
      </c>
      <c r="Y45" s="96"/>
      <c r="Z45" s="52" t="s">
        <v>43</v>
      </c>
      <c r="AA45" s="30"/>
    </row>
    <row r="46" spans="1:27" s="1" customFormat="1" ht="30" customHeight="1">
      <c r="A46" s="29">
        <v>36</v>
      </c>
      <c r="B46" s="5" t="s">
        <v>146</v>
      </c>
      <c r="C46" s="5" t="s">
        <v>43</v>
      </c>
      <c r="D46" s="5" t="s">
        <v>76</v>
      </c>
      <c r="E46" s="5" t="s">
        <v>48</v>
      </c>
      <c r="F46" s="86" t="s">
        <v>66</v>
      </c>
      <c r="G46" s="18" t="s">
        <v>147</v>
      </c>
      <c r="H46" s="51">
        <v>44659</v>
      </c>
      <c r="I46" s="84">
        <v>44662.03278869213</v>
      </c>
      <c r="J46" s="51" t="s">
        <v>464</v>
      </c>
      <c r="K46" s="84" t="s">
        <v>466</v>
      </c>
      <c r="L46" s="52" t="s">
        <v>478</v>
      </c>
      <c r="M46" s="52" t="s">
        <v>478</v>
      </c>
      <c r="N46" s="53">
        <v>4000</v>
      </c>
      <c r="O46" s="53">
        <v>2762.85</v>
      </c>
      <c r="P46" s="85"/>
      <c r="Q46" s="52"/>
      <c r="R46" s="60">
        <v>2762.85</v>
      </c>
      <c r="S46" s="52" t="s">
        <v>148</v>
      </c>
      <c r="T46" s="52" t="s">
        <v>43</v>
      </c>
      <c r="U46" s="52">
        <v>2</v>
      </c>
      <c r="V46" s="52">
        <v>2</v>
      </c>
      <c r="W46" s="52">
        <v>0</v>
      </c>
      <c r="X46" s="95">
        <v>1</v>
      </c>
      <c r="Y46" s="96"/>
      <c r="Z46" s="52" t="s">
        <v>43</v>
      </c>
      <c r="AA46" s="30"/>
    </row>
    <row r="47" spans="1:27" s="1" customFormat="1" ht="39.75" customHeight="1">
      <c r="A47" s="29">
        <v>50</v>
      </c>
      <c r="B47" s="5" t="s">
        <v>149</v>
      </c>
      <c r="C47" s="5" t="s">
        <v>44</v>
      </c>
      <c r="D47" s="5" t="s">
        <v>76</v>
      </c>
      <c r="E47" s="5" t="s">
        <v>48</v>
      </c>
      <c r="F47" s="86" t="s">
        <v>72</v>
      </c>
      <c r="G47" s="18" t="s">
        <v>150</v>
      </c>
      <c r="H47" s="52" t="s">
        <v>432</v>
      </c>
      <c r="I47" s="84">
        <v>44687.03383032407</v>
      </c>
      <c r="J47" s="51" t="s">
        <v>490</v>
      </c>
      <c r="K47" s="84">
        <v>44706</v>
      </c>
      <c r="L47" s="52" t="s">
        <v>575</v>
      </c>
      <c r="M47" s="52" t="s">
        <v>575</v>
      </c>
      <c r="N47" s="53">
        <v>9800</v>
      </c>
      <c r="O47" s="53">
        <v>9240</v>
      </c>
      <c r="P47" s="85"/>
      <c r="Q47" s="52"/>
      <c r="R47" s="60">
        <v>9240</v>
      </c>
      <c r="S47" s="52" t="s">
        <v>127</v>
      </c>
      <c r="T47" s="52" t="s">
        <v>43</v>
      </c>
      <c r="U47" s="52">
        <v>1</v>
      </c>
      <c r="V47" s="52">
        <v>3</v>
      </c>
      <c r="W47" s="52">
        <v>0</v>
      </c>
      <c r="X47" s="95">
        <v>1</v>
      </c>
      <c r="Y47" s="96"/>
      <c r="Z47" s="52" t="s">
        <v>43</v>
      </c>
      <c r="AA47" s="30"/>
    </row>
    <row r="48" spans="1:27" s="1" customFormat="1" ht="57.75" customHeight="1">
      <c r="A48" s="29">
        <v>48</v>
      </c>
      <c r="B48" s="5" t="s">
        <v>151</v>
      </c>
      <c r="C48" s="5" t="s">
        <v>44</v>
      </c>
      <c r="D48" s="5" t="s">
        <v>76</v>
      </c>
      <c r="E48" s="5" t="s">
        <v>48</v>
      </c>
      <c r="F48" s="86" t="s">
        <v>77</v>
      </c>
      <c r="G48" s="18" t="s">
        <v>152</v>
      </c>
      <c r="H48" s="52" t="s">
        <v>489</v>
      </c>
      <c r="I48" s="84">
        <v>44680.03928993055</v>
      </c>
      <c r="J48" s="51" t="s">
        <v>468</v>
      </c>
      <c r="K48" s="84">
        <v>44706</v>
      </c>
      <c r="L48" s="52" t="s">
        <v>478</v>
      </c>
      <c r="M48" s="52" t="s">
        <v>478</v>
      </c>
      <c r="N48" s="53">
        <v>2000</v>
      </c>
      <c r="O48" s="53">
        <v>1988.91</v>
      </c>
      <c r="P48" s="85"/>
      <c r="Q48" s="52"/>
      <c r="R48" s="60">
        <v>1988.91</v>
      </c>
      <c r="S48" s="52" t="s">
        <v>153</v>
      </c>
      <c r="T48" s="52" t="s">
        <v>43</v>
      </c>
      <c r="U48" s="52">
        <v>2</v>
      </c>
      <c r="V48" s="52">
        <v>8</v>
      </c>
      <c r="W48" s="52">
        <v>0</v>
      </c>
      <c r="X48" s="95">
        <v>1</v>
      </c>
      <c r="Y48" s="96"/>
      <c r="Z48" s="52" t="s">
        <v>43</v>
      </c>
      <c r="AA48" s="30"/>
    </row>
    <row r="49" spans="1:27" s="1" customFormat="1" ht="26.25" customHeight="1">
      <c r="A49" s="29"/>
      <c r="B49" s="5" t="s">
        <v>154</v>
      </c>
      <c r="C49" s="5" t="s">
        <v>43</v>
      </c>
      <c r="D49" s="5" t="s">
        <v>68</v>
      </c>
      <c r="E49" s="5" t="s">
        <v>50</v>
      </c>
      <c r="F49" s="86" t="s">
        <v>155</v>
      </c>
      <c r="G49" s="18" t="s">
        <v>156</v>
      </c>
      <c r="H49" s="51">
        <v>43823</v>
      </c>
      <c r="I49" s="85" t="s">
        <v>622</v>
      </c>
      <c r="J49" s="51">
        <v>44736.02339112268</v>
      </c>
      <c r="K49" s="84">
        <v>44735</v>
      </c>
      <c r="L49" s="52" t="s">
        <v>460</v>
      </c>
      <c r="M49" s="52" t="s">
        <v>621</v>
      </c>
      <c r="N49" s="53">
        <v>18560</v>
      </c>
      <c r="O49" s="53">
        <v>13408</v>
      </c>
      <c r="P49" s="85"/>
      <c r="Q49" s="52"/>
      <c r="R49" s="60">
        <v>13408</v>
      </c>
      <c r="S49" s="52" t="s">
        <v>157</v>
      </c>
      <c r="T49" s="52" t="s">
        <v>43</v>
      </c>
      <c r="U49" s="52">
        <v>2</v>
      </c>
      <c r="V49" s="52">
        <v>9</v>
      </c>
      <c r="W49" s="52">
        <v>0</v>
      </c>
      <c r="X49" s="95">
        <v>1</v>
      </c>
      <c r="Y49" s="96"/>
      <c r="Z49" s="52" t="s">
        <v>43</v>
      </c>
      <c r="AA49" s="30"/>
    </row>
    <row r="50" spans="1:27" s="1" customFormat="1" ht="39.75" customHeight="1">
      <c r="A50" s="29">
        <v>22</v>
      </c>
      <c r="B50" s="5" t="s">
        <v>158</v>
      </c>
      <c r="C50" s="5" t="s">
        <v>44</v>
      </c>
      <c r="D50" s="5" t="s">
        <v>76</v>
      </c>
      <c r="E50" s="5" t="s">
        <v>48</v>
      </c>
      <c r="F50" s="86" t="s">
        <v>112</v>
      </c>
      <c r="G50" s="18" t="s">
        <v>159</v>
      </c>
      <c r="H50" s="52" t="s">
        <v>481</v>
      </c>
      <c r="I50" s="84">
        <v>44678.03389684028</v>
      </c>
      <c r="J50" s="51" t="s">
        <v>488</v>
      </c>
      <c r="K50" s="84">
        <v>44713</v>
      </c>
      <c r="L50" s="52" t="s">
        <v>532</v>
      </c>
      <c r="M50" s="52" t="s">
        <v>532</v>
      </c>
      <c r="N50" s="53">
        <v>1200</v>
      </c>
      <c r="O50" s="53">
        <v>247</v>
      </c>
      <c r="P50" s="85"/>
      <c r="Q50" s="52"/>
      <c r="R50" s="60">
        <v>246.99</v>
      </c>
      <c r="S50" s="52" t="s">
        <v>160</v>
      </c>
      <c r="T50" s="52" t="s">
        <v>43</v>
      </c>
      <c r="U50" s="52">
        <v>2</v>
      </c>
      <c r="V50" s="52">
        <v>5</v>
      </c>
      <c r="W50" s="52">
        <v>0</v>
      </c>
      <c r="X50" s="95">
        <v>1</v>
      </c>
      <c r="Y50" s="96"/>
      <c r="Z50" s="52" t="s">
        <v>43</v>
      </c>
      <c r="AA50" s="30"/>
    </row>
    <row r="51" spans="1:27" s="1" customFormat="1" ht="48" customHeight="1">
      <c r="A51" s="29">
        <v>35</v>
      </c>
      <c r="B51" s="5" t="s">
        <v>161</v>
      </c>
      <c r="C51" s="5" t="s">
        <v>44</v>
      </c>
      <c r="D51" s="5" t="s">
        <v>76</v>
      </c>
      <c r="E51" s="5" t="s">
        <v>48</v>
      </c>
      <c r="F51" s="86" t="s">
        <v>110</v>
      </c>
      <c r="G51" s="18" t="s">
        <v>162</v>
      </c>
      <c r="H51" s="52" t="s">
        <v>487</v>
      </c>
      <c r="I51" s="84">
        <v>44659.02761600694</v>
      </c>
      <c r="J51" s="51" t="s">
        <v>454</v>
      </c>
      <c r="K51" s="84">
        <v>44713</v>
      </c>
      <c r="L51" s="52" t="s">
        <v>533</v>
      </c>
      <c r="M51" s="52" t="s">
        <v>533</v>
      </c>
      <c r="N51" s="53">
        <v>4200</v>
      </c>
      <c r="O51" s="53">
        <v>3905</v>
      </c>
      <c r="P51" s="85"/>
      <c r="Q51" s="52"/>
      <c r="R51" s="60">
        <v>3904.99</v>
      </c>
      <c r="S51" s="52" t="s">
        <v>163</v>
      </c>
      <c r="T51" s="52" t="s">
        <v>43</v>
      </c>
      <c r="U51" s="52">
        <v>2</v>
      </c>
      <c r="V51" s="52">
        <v>6</v>
      </c>
      <c r="W51" s="52">
        <v>1</v>
      </c>
      <c r="X51" s="95">
        <v>1</v>
      </c>
      <c r="Y51" s="96"/>
      <c r="Z51" s="52" t="s">
        <v>43</v>
      </c>
      <c r="AA51" s="30"/>
    </row>
    <row r="52" spans="1:27" s="1" customFormat="1" ht="28.5" customHeight="1" thickBot="1">
      <c r="A52" s="29">
        <v>19</v>
      </c>
      <c r="B52" s="5" t="s">
        <v>164</v>
      </c>
      <c r="C52" s="5" t="s">
        <v>47</v>
      </c>
      <c r="D52" s="5" t="s">
        <v>81</v>
      </c>
      <c r="E52" s="5" t="s">
        <v>43</v>
      </c>
      <c r="F52" s="86" t="s">
        <v>89</v>
      </c>
      <c r="G52" s="18" t="s">
        <v>165</v>
      </c>
      <c r="H52" s="52" t="s">
        <v>486</v>
      </c>
      <c r="I52" s="84">
        <v>44666.03012268518</v>
      </c>
      <c r="J52" s="51" t="s">
        <v>454</v>
      </c>
      <c r="K52" s="84">
        <v>44714</v>
      </c>
      <c r="L52" s="52" t="s">
        <v>534</v>
      </c>
      <c r="M52" s="52" t="s">
        <v>534</v>
      </c>
      <c r="N52" s="53">
        <v>420000</v>
      </c>
      <c r="O52" s="53">
        <v>414411.36</v>
      </c>
      <c r="P52" s="85"/>
      <c r="Q52" s="52"/>
      <c r="R52" s="60">
        <v>1000000</v>
      </c>
      <c r="S52" s="52" t="s">
        <v>166</v>
      </c>
      <c r="T52" s="52" t="s">
        <v>43</v>
      </c>
      <c r="U52" s="52">
        <v>3</v>
      </c>
      <c r="V52" s="52">
        <v>7</v>
      </c>
      <c r="W52" s="52">
        <v>0</v>
      </c>
      <c r="X52" s="95">
        <v>1</v>
      </c>
      <c r="Y52" s="96"/>
      <c r="Z52" s="52" t="s">
        <v>43</v>
      </c>
      <c r="AA52" s="30"/>
    </row>
    <row r="53" spans="1:27" s="1" customFormat="1" ht="29.25" customHeight="1" thickBot="1" thickTop="1">
      <c r="A53" s="29">
        <v>66</v>
      </c>
      <c r="B53" s="5" t="s">
        <v>167</v>
      </c>
      <c r="C53" s="5" t="s">
        <v>44</v>
      </c>
      <c r="D53" s="5" t="s">
        <v>76</v>
      </c>
      <c r="E53" s="5" t="s">
        <v>47</v>
      </c>
      <c r="F53" s="86" t="s">
        <v>168</v>
      </c>
      <c r="G53" s="18" t="s">
        <v>169</v>
      </c>
      <c r="H53" s="52"/>
      <c r="I53" s="85"/>
      <c r="J53" s="51" t="s">
        <v>485</v>
      </c>
      <c r="K53" s="84">
        <v>44719</v>
      </c>
      <c r="L53" s="52" t="s">
        <v>404</v>
      </c>
      <c r="M53" s="52" t="s">
        <v>404</v>
      </c>
      <c r="N53" s="53">
        <v>9700</v>
      </c>
      <c r="O53" s="53">
        <v>9471</v>
      </c>
      <c r="P53" s="85"/>
      <c r="Q53" s="52"/>
      <c r="R53" s="77">
        <v>9471</v>
      </c>
      <c r="S53" s="52" t="s">
        <v>83</v>
      </c>
      <c r="T53" s="52" t="s">
        <v>43</v>
      </c>
      <c r="U53" s="52">
        <v>2</v>
      </c>
      <c r="V53" s="52">
        <v>9</v>
      </c>
      <c r="W53" s="52">
        <v>0</v>
      </c>
      <c r="X53" s="95">
        <v>1</v>
      </c>
      <c r="Y53" s="96"/>
      <c r="Z53" s="52" t="s">
        <v>43</v>
      </c>
      <c r="AA53" s="30"/>
    </row>
    <row r="54" spans="1:27" s="1" customFormat="1" ht="35.25" customHeight="1" thickBot="1" thickTop="1">
      <c r="A54" s="29">
        <v>58</v>
      </c>
      <c r="B54" s="5" t="s">
        <v>170</v>
      </c>
      <c r="C54" s="5" t="s">
        <v>44</v>
      </c>
      <c r="D54" s="5" t="s">
        <v>76</v>
      </c>
      <c r="E54" s="5" t="s">
        <v>48</v>
      </c>
      <c r="F54" s="86" t="s">
        <v>72</v>
      </c>
      <c r="G54" s="18" t="s">
        <v>171</v>
      </c>
      <c r="H54" s="51">
        <v>44701</v>
      </c>
      <c r="I54" s="84">
        <v>44704.02555524305</v>
      </c>
      <c r="J54" s="51">
        <v>44720.0351034375</v>
      </c>
      <c r="K54" s="84">
        <v>44719</v>
      </c>
      <c r="L54" s="52" t="s">
        <v>535</v>
      </c>
      <c r="M54" s="52" t="s">
        <v>535</v>
      </c>
      <c r="N54" s="53">
        <v>1800</v>
      </c>
      <c r="O54" s="53">
        <v>1596</v>
      </c>
      <c r="P54" s="85"/>
      <c r="Q54" s="52"/>
      <c r="R54" s="60">
        <v>1596</v>
      </c>
      <c r="S54" s="52" t="s">
        <v>127</v>
      </c>
      <c r="T54" s="52" t="s">
        <v>43</v>
      </c>
      <c r="U54" s="52" t="s">
        <v>44</v>
      </c>
      <c r="V54" s="52">
        <v>8</v>
      </c>
      <c r="W54" s="52">
        <v>0</v>
      </c>
      <c r="X54" s="95">
        <v>1</v>
      </c>
      <c r="Y54" s="96"/>
      <c r="Z54" s="52" t="s">
        <v>43</v>
      </c>
      <c r="AA54" s="30"/>
    </row>
    <row r="55" spans="1:27" s="1" customFormat="1" ht="37.5" customHeight="1" thickBot="1" thickTop="1">
      <c r="A55" s="29">
        <v>46</v>
      </c>
      <c r="B55" s="5" t="s">
        <v>172</v>
      </c>
      <c r="C55" s="5" t="s">
        <v>47</v>
      </c>
      <c r="D55" s="5" t="s">
        <v>81</v>
      </c>
      <c r="E55" s="5" t="s">
        <v>43</v>
      </c>
      <c r="F55" s="86" t="s">
        <v>89</v>
      </c>
      <c r="G55" s="18" t="s">
        <v>173</v>
      </c>
      <c r="H55" s="51" t="s">
        <v>484</v>
      </c>
      <c r="I55" s="84">
        <v>44676.03548831018</v>
      </c>
      <c r="J55" s="51" t="s">
        <v>452</v>
      </c>
      <c r="K55" s="84">
        <v>44720</v>
      </c>
      <c r="L55" s="52" t="s">
        <v>408</v>
      </c>
      <c r="M55" s="52" t="s">
        <v>390</v>
      </c>
      <c r="N55" s="53">
        <v>50000</v>
      </c>
      <c r="O55" s="53">
        <v>49283</v>
      </c>
      <c r="P55" s="85"/>
      <c r="Q55" s="60">
        <f>O55-R55</f>
        <v>220.36000000000058</v>
      </c>
      <c r="R55" s="77">
        <v>49062.64</v>
      </c>
      <c r="S55" s="52" t="s">
        <v>103</v>
      </c>
      <c r="T55" s="52" t="s">
        <v>43</v>
      </c>
      <c r="U55" s="52">
        <v>1</v>
      </c>
      <c r="V55" s="52">
        <v>2</v>
      </c>
      <c r="W55" s="52">
        <v>0</v>
      </c>
      <c r="X55" s="95">
        <v>1</v>
      </c>
      <c r="Y55" s="96"/>
      <c r="Z55" s="52" t="s">
        <v>43</v>
      </c>
      <c r="AA55" s="30"/>
    </row>
    <row r="56" spans="1:27" s="1" customFormat="1" ht="37.5" customHeight="1" thickBot="1" thickTop="1">
      <c r="A56" s="29">
        <v>10</v>
      </c>
      <c r="B56" s="5" t="s">
        <v>174</v>
      </c>
      <c r="C56" s="5" t="s">
        <v>43</v>
      </c>
      <c r="D56" s="5" t="s">
        <v>81</v>
      </c>
      <c r="E56" s="5" t="s">
        <v>43</v>
      </c>
      <c r="F56" s="86" t="s">
        <v>59</v>
      </c>
      <c r="G56" s="18" t="s">
        <v>175</v>
      </c>
      <c r="H56" s="52" t="s">
        <v>484</v>
      </c>
      <c r="I56" s="84">
        <v>44676.03523171296</v>
      </c>
      <c r="J56" s="51" t="s">
        <v>456</v>
      </c>
      <c r="K56" s="84" t="s">
        <v>478</v>
      </c>
      <c r="L56" s="52" t="s">
        <v>536</v>
      </c>
      <c r="M56" s="52" t="s">
        <v>536</v>
      </c>
      <c r="N56" s="53">
        <v>25000</v>
      </c>
      <c r="O56" s="53">
        <v>25000</v>
      </c>
      <c r="P56" s="85"/>
      <c r="Q56" s="52"/>
      <c r="R56" s="77">
        <v>22157</v>
      </c>
      <c r="S56" s="52" t="s">
        <v>74</v>
      </c>
      <c r="T56" s="52" t="s">
        <v>43</v>
      </c>
      <c r="U56" s="52">
        <v>4</v>
      </c>
      <c r="V56" s="52">
        <v>6</v>
      </c>
      <c r="W56" s="52">
        <v>0</v>
      </c>
      <c r="X56" s="95">
        <v>1</v>
      </c>
      <c r="Y56" s="96"/>
      <c r="Z56" s="52" t="s">
        <v>43</v>
      </c>
      <c r="AA56" s="30"/>
    </row>
    <row r="57" spans="1:27" s="1" customFormat="1" ht="25.5" customHeight="1" thickTop="1">
      <c r="A57" s="29">
        <v>44</v>
      </c>
      <c r="B57" s="5" t="s">
        <v>176</v>
      </c>
      <c r="C57" s="5" t="s">
        <v>47</v>
      </c>
      <c r="D57" s="5" t="s">
        <v>81</v>
      </c>
      <c r="E57" s="5" t="s">
        <v>43</v>
      </c>
      <c r="F57" s="86" t="s">
        <v>89</v>
      </c>
      <c r="G57" s="18" t="s">
        <v>177</v>
      </c>
      <c r="H57" s="52" t="s">
        <v>481</v>
      </c>
      <c r="I57" s="84">
        <v>44678.0344959838</v>
      </c>
      <c r="J57" s="51" t="s">
        <v>482</v>
      </c>
      <c r="K57" s="84">
        <v>44726</v>
      </c>
      <c r="L57" s="52" t="s">
        <v>537</v>
      </c>
      <c r="M57" s="52" t="s">
        <v>617</v>
      </c>
      <c r="N57" s="53">
        <v>70000</v>
      </c>
      <c r="O57" s="53">
        <v>60540.75</v>
      </c>
      <c r="P57" s="85"/>
      <c r="Q57" s="59">
        <v>51466.28</v>
      </c>
      <c r="R57" s="60">
        <v>9074.47</v>
      </c>
      <c r="S57" s="52" t="s">
        <v>178</v>
      </c>
      <c r="T57" s="52" t="s">
        <v>43</v>
      </c>
      <c r="U57" s="52">
        <v>3</v>
      </c>
      <c r="V57" s="52">
        <v>4</v>
      </c>
      <c r="W57" s="52">
        <v>0</v>
      </c>
      <c r="X57" s="95">
        <v>1</v>
      </c>
      <c r="Y57" s="96"/>
      <c r="Z57" s="52" t="s">
        <v>43</v>
      </c>
      <c r="AA57" s="30"/>
    </row>
    <row r="58" spans="1:27" s="1" customFormat="1" ht="26.25" customHeight="1">
      <c r="A58" s="29">
        <v>25</v>
      </c>
      <c r="B58" s="5" t="s">
        <v>179</v>
      </c>
      <c r="C58" s="5" t="s">
        <v>44</v>
      </c>
      <c r="D58" s="5" t="s">
        <v>81</v>
      </c>
      <c r="E58" s="5" t="s">
        <v>43</v>
      </c>
      <c r="F58" s="86" t="s">
        <v>72</v>
      </c>
      <c r="G58" s="18" t="s">
        <v>180</v>
      </c>
      <c r="H58" s="52" t="s">
        <v>476</v>
      </c>
      <c r="I58" s="84">
        <v>44679.038817974535</v>
      </c>
      <c r="J58" s="51" t="s">
        <v>478</v>
      </c>
      <c r="K58" s="84" t="s">
        <v>483</v>
      </c>
      <c r="L58" s="52" t="s">
        <v>538</v>
      </c>
      <c r="M58" s="52" t="s">
        <v>538</v>
      </c>
      <c r="N58" s="53">
        <v>124000</v>
      </c>
      <c r="O58" s="53">
        <v>103919.4</v>
      </c>
      <c r="P58" s="85"/>
      <c r="Q58" s="52"/>
      <c r="R58" s="60">
        <v>9074.46</v>
      </c>
      <c r="S58" s="52" t="s">
        <v>181</v>
      </c>
      <c r="T58" s="52" t="s">
        <v>43</v>
      </c>
      <c r="U58" s="52">
        <v>8</v>
      </c>
      <c r="V58" s="52">
        <v>11</v>
      </c>
      <c r="W58" s="52">
        <v>0</v>
      </c>
      <c r="X58" s="95">
        <v>2</v>
      </c>
      <c r="Y58" s="96"/>
      <c r="Z58" s="52" t="s">
        <v>43</v>
      </c>
      <c r="AA58" s="30"/>
    </row>
    <row r="59" spans="1:27" s="1" customFormat="1" ht="27.75" customHeight="1">
      <c r="A59" s="29">
        <v>6</v>
      </c>
      <c r="B59" s="5" t="s">
        <v>183</v>
      </c>
      <c r="C59" s="5" t="s">
        <v>47</v>
      </c>
      <c r="D59" s="5" t="s">
        <v>76</v>
      </c>
      <c r="E59" s="5" t="s">
        <v>47</v>
      </c>
      <c r="F59" s="86" t="s">
        <v>89</v>
      </c>
      <c r="G59" s="18" t="s">
        <v>184</v>
      </c>
      <c r="H59" s="52"/>
      <c r="I59" s="85"/>
      <c r="J59" s="51" t="s">
        <v>479</v>
      </c>
      <c r="K59" s="84" t="s">
        <v>480</v>
      </c>
      <c r="L59" s="52" t="s">
        <v>601</v>
      </c>
      <c r="M59" s="52" t="s">
        <v>601</v>
      </c>
      <c r="N59" s="53">
        <v>9525</v>
      </c>
      <c r="O59" s="53">
        <v>9524.09</v>
      </c>
      <c r="P59" s="85"/>
      <c r="Q59" s="52"/>
      <c r="R59" s="74">
        <v>9524.09</v>
      </c>
      <c r="S59" s="52" t="s">
        <v>185</v>
      </c>
      <c r="T59" s="52" t="s">
        <v>43</v>
      </c>
      <c r="U59" s="52" t="s">
        <v>43</v>
      </c>
      <c r="V59" s="52">
        <v>3</v>
      </c>
      <c r="W59" s="52">
        <v>0</v>
      </c>
      <c r="X59" s="95">
        <v>1</v>
      </c>
      <c r="Y59" s="96"/>
      <c r="Z59" s="52" t="s">
        <v>43</v>
      </c>
      <c r="AA59" s="30"/>
    </row>
    <row r="60" spans="1:27" s="1" customFormat="1" ht="26.25" customHeight="1">
      <c r="A60" s="29">
        <v>20</v>
      </c>
      <c r="B60" s="5" t="s">
        <v>186</v>
      </c>
      <c r="C60" s="5" t="s">
        <v>47</v>
      </c>
      <c r="D60" s="5" t="s">
        <v>81</v>
      </c>
      <c r="E60" s="5" t="s">
        <v>43</v>
      </c>
      <c r="F60" s="86" t="s">
        <v>89</v>
      </c>
      <c r="G60" s="18" t="s">
        <v>187</v>
      </c>
      <c r="H60" s="52" t="s">
        <v>477</v>
      </c>
      <c r="I60" s="84">
        <v>44616.01944082176</v>
      </c>
      <c r="J60" s="51" t="s">
        <v>478</v>
      </c>
      <c r="K60" s="84">
        <v>44728</v>
      </c>
      <c r="L60" s="52" t="s">
        <v>539</v>
      </c>
      <c r="M60" s="52" t="s">
        <v>539</v>
      </c>
      <c r="N60" s="53">
        <v>55000</v>
      </c>
      <c r="O60" s="53">
        <v>54498</v>
      </c>
      <c r="P60" s="85"/>
      <c r="Q60" s="55"/>
      <c r="R60" s="75">
        <v>9524.08</v>
      </c>
      <c r="S60" s="57" t="s">
        <v>188</v>
      </c>
      <c r="T60" s="52" t="s">
        <v>43</v>
      </c>
      <c r="U60" s="52">
        <v>6</v>
      </c>
      <c r="V60" s="52">
        <v>9</v>
      </c>
      <c r="W60" s="52">
        <v>1</v>
      </c>
      <c r="X60" s="95">
        <v>1</v>
      </c>
      <c r="Y60" s="96"/>
      <c r="Z60" s="52" t="s">
        <v>43</v>
      </c>
      <c r="AA60" s="30"/>
    </row>
    <row r="61" spans="1:27" s="1" customFormat="1" ht="15" customHeight="1">
      <c r="A61" s="29">
        <v>37</v>
      </c>
      <c r="B61" s="5" t="s">
        <v>189</v>
      </c>
      <c r="C61" s="5" t="s">
        <v>43</v>
      </c>
      <c r="D61" s="5" t="s">
        <v>81</v>
      </c>
      <c r="E61" s="5" t="s">
        <v>43</v>
      </c>
      <c r="F61" s="86" t="s">
        <v>190</v>
      </c>
      <c r="G61" s="18" t="s">
        <v>191</v>
      </c>
      <c r="H61" s="52" t="s">
        <v>476</v>
      </c>
      <c r="I61" s="84">
        <v>44679.03831863426</v>
      </c>
      <c r="J61" s="51" t="s">
        <v>469</v>
      </c>
      <c r="K61" s="84" t="s">
        <v>460</v>
      </c>
      <c r="L61" s="52" t="s">
        <v>540</v>
      </c>
      <c r="M61" s="52" t="s">
        <v>540</v>
      </c>
      <c r="N61" s="53">
        <v>60000</v>
      </c>
      <c r="O61" s="53">
        <v>57777</v>
      </c>
      <c r="P61" s="85"/>
      <c r="Q61" s="55"/>
      <c r="R61" s="75">
        <v>57777</v>
      </c>
      <c r="S61" s="57" t="s">
        <v>192</v>
      </c>
      <c r="T61" s="52" t="s">
        <v>43</v>
      </c>
      <c r="U61" s="52">
        <v>2</v>
      </c>
      <c r="V61" s="52">
        <v>8</v>
      </c>
      <c r="W61" s="52">
        <v>1</v>
      </c>
      <c r="X61" s="95">
        <v>1</v>
      </c>
      <c r="Y61" s="96"/>
      <c r="Z61" s="52" t="s">
        <v>43</v>
      </c>
      <c r="AA61" s="30"/>
    </row>
    <row r="62" spans="1:27" s="1" customFormat="1" ht="30" customHeight="1">
      <c r="A62" s="29">
        <v>41</v>
      </c>
      <c r="B62" s="5" t="s">
        <v>193</v>
      </c>
      <c r="C62" s="5" t="s">
        <v>47</v>
      </c>
      <c r="D62" s="5" t="s">
        <v>81</v>
      </c>
      <c r="E62" s="5" t="s">
        <v>43</v>
      </c>
      <c r="F62" s="86" t="s">
        <v>168</v>
      </c>
      <c r="G62" s="18" t="s">
        <v>194</v>
      </c>
      <c r="H62" s="52" t="s">
        <v>474</v>
      </c>
      <c r="I62" s="84">
        <v>44683.032436076384</v>
      </c>
      <c r="J62" s="51" t="s">
        <v>475</v>
      </c>
      <c r="K62" s="84">
        <v>44736</v>
      </c>
      <c r="L62" s="52" t="s">
        <v>541</v>
      </c>
      <c r="M62" s="52" t="s">
        <v>541</v>
      </c>
      <c r="N62" s="53">
        <v>420000</v>
      </c>
      <c r="O62" s="53">
        <v>387715.45</v>
      </c>
      <c r="P62" s="85"/>
      <c r="Q62" s="52"/>
      <c r="R62" s="76">
        <v>5500</v>
      </c>
      <c r="S62" s="52" t="s">
        <v>103</v>
      </c>
      <c r="T62" s="52" t="s">
        <v>43</v>
      </c>
      <c r="U62" s="52">
        <v>4</v>
      </c>
      <c r="V62" s="52">
        <v>7</v>
      </c>
      <c r="W62" s="52">
        <v>1</v>
      </c>
      <c r="X62" s="95">
        <v>1</v>
      </c>
      <c r="Y62" s="96"/>
      <c r="Z62" s="52" t="s">
        <v>43</v>
      </c>
      <c r="AA62" s="30"/>
    </row>
    <row r="63" spans="1:27" s="1" customFormat="1" ht="36" customHeight="1">
      <c r="A63" s="29">
        <v>42</v>
      </c>
      <c r="B63" s="5" t="s">
        <v>195</v>
      </c>
      <c r="C63" s="5" t="s">
        <v>47</v>
      </c>
      <c r="D63" s="5" t="s">
        <v>81</v>
      </c>
      <c r="E63" s="5" t="s">
        <v>43</v>
      </c>
      <c r="F63" s="86" t="s">
        <v>89</v>
      </c>
      <c r="G63" s="18" t="s">
        <v>196</v>
      </c>
      <c r="H63" s="52" t="s">
        <v>432</v>
      </c>
      <c r="I63" s="84">
        <v>44687.03493055556</v>
      </c>
      <c r="J63" s="51" t="s">
        <v>472</v>
      </c>
      <c r="K63" s="84" t="s">
        <v>473</v>
      </c>
      <c r="L63" s="52" t="s">
        <v>542</v>
      </c>
      <c r="M63" s="52" t="s">
        <v>542</v>
      </c>
      <c r="N63" s="53">
        <v>370000</v>
      </c>
      <c r="O63" s="53">
        <v>349593.5</v>
      </c>
      <c r="P63" s="85"/>
      <c r="Q63" s="52"/>
      <c r="R63" s="60">
        <v>80000</v>
      </c>
      <c r="S63" s="52" t="s">
        <v>197</v>
      </c>
      <c r="T63" s="52" t="s">
        <v>43</v>
      </c>
      <c r="U63" s="52">
        <v>2</v>
      </c>
      <c r="V63" s="52">
        <v>6</v>
      </c>
      <c r="W63" s="52">
        <v>0</v>
      </c>
      <c r="X63" s="95">
        <v>1</v>
      </c>
      <c r="Y63" s="96"/>
      <c r="Z63" s="52" t="s">
        <v>43</v>
      </c>
      <c r="AA63" s="30"/>
    </row>
    <row r="64" spans="1:27" s="1" customFormat="1" ht="28.5" customHeight="1">
      <c r="A64" s="29">
        <v>77</v>
      </c>
      <c r="B64" s="5" t="s">
        <v>198</v>
      </c>
      <c r="C64" s="5" t="s">
        <v>47</v>
      </c>
      <c r="D64" s="5" t="s">
        <v>76</v>
      </c>
      <c r="E64" s="5" t="s">
        <v>47</v>
      </c>
      <c r="F64" s="86" t="s">
        <v>89</v>
      </c>
      <c r="G64" s="18" t="s">
        <v>199</v>
      </c>
      <c r="H64" s="52"/>
      <c r="I64" s="85"/>
      <c r="J64" s="51" t="s">
        <v>446</v>
      </c>
      <c r="K64" s="84">
        <v>44743</v>
      </c>
      <c r="L64" s="52" t="s">
        <v>543</v>
      </c>
      <c r="M64" s="52" t="s">
        <v>433</v>
      </c>
      <c r="N64" s="53">
        <v>9850</v>
      </c>
      <c r="O64" s="53">
        <v>9616</v>
      </c>
      <c r="P64" s="85"/>
      <c r="Q64" s="52"/>
      <c r="R64" s="60">
        <v>9614.99</v>
      </c>
      <c r="S64" s="52" t="s">
        <v>200</v>
      </c>
      <c r="T64" s="52" t="s">
        <v>43</v>
      </c>
      <c r="U64" s="52">
        <v>1</v>
      </c>
      <c r="V64" s="52">
        <v>8</v>
      </c>
      <c r="W64" s="52">
        <v>0</v>
      </c>
      <c r="X64" s="95"/>
      <c r="Y64" s="96"/>
      <c r="Z64" s="52" t="s">
        <v>43</v>
      </c>
      <c r="AA64" s="30"/>
    </row>
    <row r="65" spans="1:27" s="1" customFormat="1" ht="37.5" customHeight="1">
      <c r="A65" s="29">
        <v>57</v>
      </c>
      <c r="B65" s="5" t="s">
        <v>201</v>
      </c>
      <c r="C65" s="5" t="s">
        <v>43</v>
      </c>
      <c r="D65" s="5" t="s">
        <v>81</v>
      </c>
      <c r="E65" s="5" t="s">
        <v>47</v>
      </c>
      <c r="F65" s="86" t="s">
        <v>69</v>
      </c>
      <c r="G65" s="18" t="s">
        <v>202</v>
      </c>
      <c r="H65" s="52"/>
      <c r="I65" s="85"/>
      <c r="J65" s="51" t="s">
        <v>430</v>
      </c>
      <c r="K65" s="84" t="s">
        <v>470</v>
      </c>
      <c r="L65" s="52" t="s">
        <v>470</v>
      </c>
      <c r="M65" s="52" t="s">
        <v>425</v>
      </c>
      <c r="N65" s="53">
        <v>27500</v>
      </c>
      <c r="O65" s="53">
        <v>27500</v>
      </c>
      <c r="P65" s="85" t="s">
        <v>471</v>
      </c>
      <c r="Q65" s="52"/>
      <c r="R65" s="60">
        <v>27500</v>
      </c>
      <c r="S65" s="52" t="s">
        <v>203</v>
      </c>
      <c r="T65" s="52" t="s">
        <v>43</v>
      </c>
      <c r="U65" s="52">
        <v>1</v>
      </c>
      <c r="V65" s="52">
        <v>3</v>
      </c>
      <c r="W65" s="52">
        <v>0</v>
      </c>
      <c r="X65" s="95"/>
      <c r="Y65" s="96"/>
      <c r="Z65" s="52" t="s">
        <v>43</v>
      </c>
      <c r="AA65" s="30"/>
    </row>
    <row r="66" spans="1:27" s="1" customFormat="1" ht="27.75" customHeight="1">
      <c r="A66" s="29">
        <v>74</v>
      </c>
      <c r="B66" s="5" t="s">
        <v>204</v>
      </c>
      <c r="C66" s="5" t="s">
        <v>44</v>
      </c>
      <c r="D66" s="5" t="s">
        <v>76</v>
      </c>
      <c r="E66" s="5" t="s">
        <v>48</v>
      </c>
      <c r="F66" s="86" t="s">
        <v>72</v>
      </c>
      <c r="G66" s="18" t="s">
        <v>205</v>
      </c>
      <c r="H66" s="52" t="s">
        <v>469</v>
      </c>
      <c r="I66" s="84">
        <v>44735.033376273146</v>
      </c>
      <c r="J66" s="51" t="s">
        <v>545</v>
      </c>
      <c r="K66" s="84" t="s">
        <v>544</v>
      </c>
      <c r="L66" s="52" t="s">
        <v>435</v>
      </c>
      <c r="M66" s="52" t="s">
        <v>435</v>
      </c>
      <c r="N66" s="53">
        <v>2500</v>
      </c>
      <c r="O66" s="53">
        <v>2390</v>
      </c>
      <c r="P66" s="85"/>
      <c r="Q66" s="52"/>
      <c r="R66" s="60">
        <v>2390</v>
      </c>
      <c r="S66" s="52" t="s">
        <v>127</v>
      </c>
      <c r="T66" s="52" t="s">
        <v>43</v>
      </c>
      <c r="U66" s="52">
        <v>2</v>
      </c>
      <c r="V66" s="52">
        <v>7</v>
      </c>
      <c r="W66" s="52">
        <v>1</v>
      </c>
      <c r="X66" s="95">
        <v>1</v>
      </c>
      <c r="Y66" s="96"/>
      <c r="Z66" s="52" t="s">
        <v>43</v>
      </c>
      <c r="AA66" s="30"/>
    </row>
    <row r="67" spans="1:27" s="1" customFormat="1" ht="28.5" customHeight="1">
      <c r="A67" s="29">
        <v>61</v>
      </c>
      <c r="B67" s="5" t="s">
        <v>206</v>
      </c>
      <c r="C67" s="5" t="s">
        <v>47</v>
      </c>
      <c r="D67" s="5" t="s">
        <v>81</v>
      </c>
      <c r="E67" s="5" t="s">
        <v>43</v>
      </c>
      <c r="F67" s="86" t="s">
        <v>89</v>
      </c>
      <c r="G67" s="18" t="s">
        <v>207</v>
      </c>
      <c r="H67" s="52" t="s">
        <v>468</v>
      </c>
      <c r="I67" s="84">
        <v>44705.034418668976</v>
      </c>
      <c r="J67" s="51" t="s">
        <v>440</v>
      </c>
      <c r="K67" s="84">
        <v>44755</v>
      </c>
      <c r="L67" s="52" t="s">
        <v>413</v>
      </c>
      <c r="M67" s="52" t="s">
        <v>413</v>
      </c>
      <c r="N67" s="53">
        <v>31741</v>
      </c>
      <c r="O67" s="53">
        <v>27565.9</v>
      </c>
      <c r="P67" s="85"/>
      <c r="Q67" s="52">
        <v>178.8</v>
      </c>
      <c r="R67" s="60">
        <f>O67-Q67</f>
        <v>27387.100000000002</v>
      </c>
      <c r="S67" s="52" t="s">
        <v>208</v>
      </c>
      <c r="T67" s="52" t="s">
        <v>43</v>
      </c>
      <c r="U67" s="52">
        <v>4</v>
      </c>
      <c r="V67" s="52">
        <v>5</v>
      </c>
      <c r="W67" s="52">
        <v>2</v>
      </c>
      <c r="X67" s="95">
        <v>1</v>
      </c>
      <c r="Y67" s="96"/>
      <c r="Z67" s="52" t="s">
        <v>43</v>
      </c>
      <c r="AA67" s="30"/>
    </row>
    <row r="68" spans="1:27" s="1" customFormat="1" ht="27.75" customHeight="1">
      <c r="A68" s="29">
        <v>39</v>
      </c>
      <c r="B68" s="5" t="s">
        <v>209</v>
      </c>
      <c r="C68" s="5" t="s">
        <v>44</v>
      </c>
      <c r="D68" s="5" t="s">
        <v>81</v>
      </c>
      <c r="E68" s="5" t="s">
        <v>43</v>
      </c>
      <c r="F68" s="86" t="s">
        <v>210</v>
      </c>
      <c r="G68" s="18" t="s">
        <v>211</v>
      </c>
      <c r="H68" s="51" t="s">
        <v>442</v>
      </c>
      <c r="I68" s="84">
        <v>44693.03441454861</v>
      </c>
      <c r="J68" s="51" t="s">
        <v>467</v>
      </c>
      <c r="K68" s="84">
        <v>44756</v>
      </c>
      <c r="L68" s="52" t="s">
        <v>546</v>
      </c>
      <c r="M68" s="52" t="s">
        <v>619</v>
      </c>
      <c r="N68" s="53">
        <v>40000</v>
      </c>
      <c r="O68" s="53">
        <v>36982.08</v>
      </c>
      <c r="P68" s="85"/>
      <c r="Q68" s="52"/>
      <c r="R68" s="60">
        <v>21447.85</v>
      </c>
      <c r="S68" s="52" t="s">
        <v>212</v>
      </c>
      <c r="T68" s="52" t="s">
        <v>43</v>
      </c>
      <c r="U68" s="52">
        <v>3</v>
      </c>
      <c r="V68" s="52">
        <v>3</v>
      </c>
      <c r="W68" s="52">
        <v>0</v>
      </c>
      <c r="X68" s="95">
        <v>1</v>
      </c>
      <c r="Y68" s="96"/>
      <c r="Z68" s="52" t="s">
        <v>43</v>
      </c>
      <c r="AA68" s="30"/>
    </row>
    <row r="69" spans="1:27" s="1" customFormat="1" ht="28.5" customHeight="1">
      <c r="A69" s="29">
        <v>57</v>
      </c>
      <c r="B69" s="5" t="s">
        <v>213</v>
      </c>
      <c r="C69" s="5" t="s">
        <v>43</v>
      </c>
      <c r="D69" s="5" t="s">
        <v>81</v>
      </c>
      <c r="E69" s="5" t="s">
        <v>43</v>
      </c>
      <c r="F69" s="86" t="s">
        <v>59</v>
      </c>
      <c r="G69" s="18" t="s">
        <v>214</v>
      </c>
      <c r="H69" s="52" t="s">
        <v>466</v>
      </c>
      <c r="I69" s="84">
        <v>44704.02480914351</v>
      </c>
      <c r="J69" s="51" t="s">
        <v>467</v>
      </c>
      <c r="K69" s="84">
        <v>44757</v>
      </c>
      <c r="L69" s="52" t="s">
        <v>447</v>
      </c>
      <c r="M69" s="52" t="s">
        <v>447</v>
      </c>
      <c r="N69" s="53">
        <v>50000</v>
      </c>
      <c r="O69" s="53">
        <v>48759</v>
      </c>
      <c r="P69" s="85"/>
      <c r="Q69" s="59">
        <f>O69-R69</f>
        <v>60</v>
      </c>
      <c r="R69" s="74">
        <v>48699</v>
      </c>
      <c r="S69" s="52" t="s">
        <v>74</v>
      </c>
      <c r="T69" s="52" t="s">
        <v>43</v>
      </c>
      <c r="U69" s="52">
        <v>3</v>
      </c>
      <c r="V69" s="52">
        <v>3</v>
      </c>
      <c r="W69" s="52">
        <v>0</v>
      </c>
      <c r="X69" s="95">
        <v>1</v>
      </c>
      <c r="Y69" s="96"/>
      <c r="Z69" s="52" t="s">
        <v>43</v>
      </c>
      <c r="AA69" s="30"/>
    </row>
    <row r="70" spans="1:27" s="1" customFormat="1" ht="27.75" customHeight="1">
      <c r="A70" s="29">
        <v>51</v>
      </c>
      <c r="B70" s="5" t="s">
        <v>215</v>
      </c>
      <c r="C70" s="5" t="s">
        <v>47</v>
      </c>
      <c r="D70" s="5" t="s">
        <v>81</v>
      </c>
      <c r="E70" s="5" t="s">
        <v>43</v>
      </c>
      <c r="F70" s="86" t="s">
        <v>89</v>
      </c>
      <c r="G70" s="18" t="s">
        <v>216</v>
      </c>
      <c r="H70" s="52" t="s">
        <v>464</v>
      </c>
      <c r="I70" s="84">
        <v>44694.03955833333</v>
      </c>
      <c r="J70" s="51" t="s">
        <v>448</v>
      </c>
      <c r="K70" s="84" t="s">
        <v>465</v>
      </c>
      <c r="L70" s="52" t="s">
        <v>515</v>
      </c>
      <c r="M70" s="52" t="s">
        <v>515</v>
      </c>
      <c r="N70" s="53">
        <v>150000</v>
      </c>
      <c r="O70" s="53">
        <v>149756.5</v>
      </c>
      <c r="P70" s="85"/>
      <c r="Q70" s="52"/>
      <c r="R70" s="60">
        <v>48759</v>
      </c>
      <c r="S70" s="52" t="s">
        <v>217</v>
      </c>
      <c r="T70" s="52" t="s">
        <v>43</v>
      </c>
      <c r="U70" s="52">
        <v>1</v>
      </c>
      <c r="V70" s="52">
        <v>1</v>
      </c>
      <c r="W70" s="52">
        <v>1</v>
      </c>
      <c r="X70" s="95">
        <v>1</v>
      </c>
      <c r="Y70" s="96"/>
      <c r="Z70" s="52" t="s">
        <v>43</v>
      </c>
      <c r="AA70" s="30"/>
    </row>
    <row r="71" spans="1:27" s="1" customFormat="1" ht="25.5" customHeight="1">
      <c r="A71" s="29">
        <v>53</v>
      </c>
      <c r="B71" s="5" t="s">
        <v>218</v>
      </c>
      <c r="C71" s="5" t="s">
        <v>47</v>
      </c>
      <c r="D71" s="5" t="s">
        <v>81</v>
      </c>
      <c r="E71" s="5" t="s">
        <v>43</v>
      </c>
      <c r="F71" s="86" t="s">
        <v>89</v>
      </c>
      <c r="G71" s="18" t="s">
        <v>219</v>
      </c>
      <c r="H71" s="52" t="s">
        <v>454</v>
      </c>
      <c r="I71" s="84">
        <v>44713.04175266204</v>
      </c>
      <c r="J71" s="51" t="s">
        <v>448</v>
      </c>
      <c r="K71" s="84" t="s">
        <v>385</v>
      </c>
      <c r="L71" s="52" t="s">
        <v>522</v>
      </c>
      <c r="M71" s="52">
        <v>2023</v>
      </c>
      <c r="N71" s="53">
        <v>260000</v>
      </c>
      <c r="O71" s="53">
        <v>216956.37</v>
      </c>
      <c r="P71" s="85"/>
      <c r="Q71" s="52"/>
      <c r="R71" s="60">
        <v>65000</v>
      </c>
      <c r="S71" s="52" t="s">
        <v>178</v>
      </c>
      <c r="T71" s="52" t="s">
        <v>43</v>
      </c>
      <c r="U71" s="52">
        <v>6</v>
      </c>
      <c r="V71" s="52">
        <v>6</v>
      </c>
      <c r="W71" s="52">
        <v>0</v>
      </c>
      <c r="X71" s="95">
        <v>1</v>
      </c>
      <c r="Y71" s="96"/>
      <c r="Z71" s="52" t="s">
        <v>43</v>
      </c>
      <c r="AA71" s="30"/>
    </row>
    <row r="72" spans="1:27" s="1" customFormat="1" ht="27.75" customHeight="1">
      <c r="A72" s="29">
        <v>59</v>
      </c>
      <c r="B72" s="5" t="s">
        <v>220</v>
      </c>
      <c r="C72" s="5" t="s">
        <v>47</v>
      </c>
      <c r="D72" s="5" t="s">
        <v>81</v>
      </c>
      <c r="E72" s="5" t="s">
        <v>43</v>
      </c>
      <c r="F72" s="86" t="s">
        <v>89</v>
      </c>
      <c r="G72" s="18" t="s">
        <v>221</v>
      </c>
      <c r="H72" s="52" t="s">
        <v>463</v>
      </c>
      <c r="I72" s="84">
        <v>44701.03282392361</v>
      </c>
      <c r="J72" s="51" t="s">
        <v>450</v>
      </c>
      <c r="K72" s="84" t="s">
        <v>385</v>
      </c>
      <c r="L72" s="52" t="s">
        <v>566</v>
      </c>
      <c r="M72" s="52" t="s">
        <v>623</v>
      </c>
      <c r="N72" s="53">
        <v>107000</v>
      </c>
      <c r="O72" s="53">
        <v>103965</v>
      </c>
      <c r="P72" s="85"/>
      <c r="Q72" s="52"/>
      <c r="R72" s="60">
        <v>71996.85</v>
      </c>
      <c r="S72" s="52" t="s">
        <v>222</v>
      </c>
      <c r="T72" s="52" t="s">
        <v>43</v>
      </c>
      <c r="U72" s="52">
        <v>4</v>
      </c>
      <c r="V72" s="52">
        <v>7</v>
      </c>
      <c r="W72" s="52">
        <v>3</v>
      </c>
      <c r="X72" s="95">
        <v>1</v>
      </c>
      <c r="Y72" s="96"/>
      <c r="Z72" s="52" t="s">
        <v>43</v>
      </c>
      <c r="AA72" s="30"/>
    </row>
    <row r="73" spans="1:27" s="1" customFormat="1" ht="24.75" customHeight="1">
      <c r="A73" s="29">
        <v>67</v>
      </c>
      <c r="B73" s="5" t="s">
        <v>223</v>
      </c>
      <c r="C73" s="5" t="s">
        <v>47</v>
      </c>
      <c r="D73" s="5" t="s">
        <v>81</v>
      </c>
      <c r="E73" s="5" t="s">
        <v>43</v>
      </c>
      <c r="F73" s="86" t="s">
        <v>89</v>
      </c>
      <c r="G73" s="18" t="s">
        <v>224</v>
      </c>
      <c r="H73" s="52" t="s">
        <v>452</v>
      </c>
      <c r="I73" s="84">
        <v>44718.037387233795</v>
      </c>
      <c r="J73" s="51" t="s">
        <v>433</v>
      </c>
      <c r="K73" s="84">
        <v>44769</v>
      </c>
      <c r="L73" s="52" t="s">
        <v>618</v>
      </c>
      <c r="M73" s="52" t="s">
        <v>422</v>
      </c>
      <c r="N73" s="53">
        <v>20000</v>
      </c>
      <c r="O73" s="53">
        <v>17197.52</v>
      </c>
      <c r="P73" s="85"/>
      <c r="Q73" s="52"/>
      <c r="R73" s="60">
        <v>17197.52</v>
      </c>
      <c r="S73" s="52" t="s">
        <v>225</v>
      </c>
      <c r="T73" s="52" t="s">
        <v>43</v>
      </c>
      <c r="U73" s="52">
        <v>2</v>
      </c>
      <c r="V73" s="52">
        <v>3</v>
      </c>
      <c r="W73" s="52">
        <v>0</v>
      </c>
      <c r="X73" s="95">
        <v>1</v>
      </c>
      <c r="Y73" s="96"/>
      <c r="Z73" s="52" t="s">
        <v>43</v>
      </c>
      <c r="AA73" s="30"/>
    </row>
    <row r="74" spans="1:27" s="1" customFormat="1" ht="51.75" customHeight="1">
      <c r="A74" s="29">
        <v>70</v>
      </c>
      <c r="B74" s="5" t="s">
        <v>226</v>
      </c>
      <c r="C74" s="5" t="s">
        <v>43</v>
      </c>
      <c r="D74" s="5" t="s">
        <v>76</v>
      </c>
      <c r="E74" s="5" t="s">
        <v>48</v>
      </c>
      <c r="F74" s="86" t="s">
        <v>227</v>
      </c>
      <c r="G74" s="18" t="s">
        <v>228</v>
      </c>
      <c r="H74" s="52" t="s">
        <v>440</v>
      </c>
      <c r="I74" s="84">
        <v>44741.04157137731</v>
      </c>
      <c r="J74" s="51" t="s">
        <v>462</v>
      </c>
      <c r="K74" s="84">
        <v>44769</v>
      </c>
      <c r="L74" s="52" t="s">
        <v>414</v>
      </c>
      <c r="M74" s="52" t="s">
        <v>414</v>
      </c>
      <c r="N74" s="53">
        <v>4000</v>
      </c>
      <c r="O74" s="53">
        <v>2750</v>
      </c>
      <c r="P74" s="85"/>
      <c r="Q74" s="52"/>
      <c r="R74" s="60">
        <v>2750</v>
      </c>
      <c r="S74" s="52" t="s">
        <v>229</v>
      </c>
      <c r="T74" s="52" t="s">
        <v>43</v>
      </c>
      <c r="U74" s="52">
        <v>4</v>
      </c>
      <c r="V74" s="52">
        <v>6</v>
      </c>
      <c r="W74" s="52">
        <v>0</v>
      </c>
      <c r="X74" s="95">
        <v>1</v>
      </c>
      <c r="Y74" s="96"/>
      <c r="Z74" s="52" t="s">
        <v>43</v>
      </c>
      <c r="AA74" s="30"/>
    </row>
    <row r="75" spans="1:27" s="1" customFormat="1" ht="29.25" customHeight="1">
      <c r="A75" s="29">
        <v>43</v>
      </c>
      <c r="B75" s="5" t="s">
        <v>230</v>
      </c>
      <c r="C75" s="5" t="s">
        <v>47</v>
      </c>
      <c r="D75" s="5" t="s">
        <v>81</v>
      </c>
      <c r="E75" s="5" t="s">
        <v>43</v>
      </c>
      <c r="F75" s="86" t="s">
        <v>89</v>
      </c>
      <c r="G75" s="18" t="s">
        <v>231</v>
      </c>
      <c r="H75" s="52" t="s">
        <v>460</v>
      </c>
      <c r="I75" s="84">
        <v>44736.033492511575</v>
      </c>
      <c r="J75" s="51" t="s">
        <v>461</v>
      </c>
      <c r="K75" s="84">
        <v>44770</v>
      </c>
      <c r="L75" s="52" t="s">
        <v>522</v>
      </c>
      <c r="M75" s="52">
        <v>2023</v>
      </c>
      <c r="N75" s="53">
        <v>170000</v>
      </c>
      <c r="O75" s="53">
        <v>146496.39</v>
      </c>
      <c r="P75" s="85"/>
      <c r="Q75" s="52"/>
      <c r="R75" s="60">
        <v>2750</v>
      </c>
      <c r="S75" s="52" t="s">
        <v>117</v>
      </c>
      <c r="T75" s="52" t="s">
        <v>43</v>
      </c>
      <c r="U75" s="52">
        <v>1</v>
      </c>
      <c r="V75" s="52">
        <v>1</v>
      </c>
      <c r="W75" s="52">
        <v>0</v>
      </c>
      <c r="X75" s="95">
        <v>1</v>
      </c>
      <c r="Y75" s="96"/>
      <c r="Z75" s="52" t="s">
        <v>43</v>
      </c>
      <c r="AA75" s="30"/>
    </row>
    <row r="76" spans="1:27" s="1" customFormat="1" ht="21.75" customHeight="1">
      <c r="A76" s="29">
        <v>68</v>
      </c>
      <c r="B76" s="5" t="s">
        <v>232</v>
      </c>
      <c r="C76" s="5" t="s">
        <v>47</v>
      </c>
      <c r="D76" s="5" t="s">
        <v>81</v>
      </c>
      <c r="E76" s="5" t="s">
        <v>43</v>
      </c>
      <c r="F76" s="86" t="s">
        <v>89</v>
      </c>
      <c r="G76" s="18" t="s">
        <v>233</v>
      </c>
      <c r="H76" s="52" t="s">
        <v>458</v>
      </c>
      <c r="I76" s="84">
        <v>44720.04503422454</v>
      </c>
      <c r="J76" s="51" t="s">
        <v>459</v>
      </c>
      <c r="K76" s="84">
        <v>44771</v>
      </c>
      <c r="L76" s="52" t="s">
        <v>547</v>
      </c>
      <c r="M76" s="52" t="s">
        <v>617</v>
      </c>
      <c r="N76" s="53">
        <v>19000</v>
      </c>
      <c r="O76" s="53">
        <v>13966.84</v>
      </c>
      <c r="P76" s="85"/>
      <c r="Q76" s="52"/>
      <c r="R76" s="60" t="s">
        <v>617</v>
      </c>
      <c r="S76" s="52" t="s">
        <v>234</v>
      </c>
      <c r="T76" s="52" t="s">
        <v>43</v>
      </c>
      <c r="U76" s="52">
        <v>13</v>
      </c>
      <c r="V76" s="52">
        <v>20</v>
      </c>
      <c r="W76" s="52">
        <v>1</v>
      </c>
      <c r="X76" s="95">
        <v>1</v>
      </c>
      <c r="Y76" s="96"/>
      <c r="Z76" s="52" t="s">
        <v>43</v>
      </c>
      <c r="AA76" s="30"/>
    </row>
    <row r="77" spans="1:27" s="1" customFormat="1" ht="18" customHeight="1">
      <c r="A77" s="29">
        <v>69</v>
      </c>
      <c r="B77" s="5" t="s">
        <v>235</v>
      </c>
      <c r="C77" s="5" t="s">
        <v>47</v>
      </c>
      <c r="D77" s="5" t="s">
        <v>81</v>
      </c>
      <c r="E77" s="5" t="s">
        <v>43</v>
      </c>
      <c r="F77" s="86" t="s">
        <v>89</v>
      </c>
      <c r="G77" s="18" t="s">
        <v>236</v>
      </c>
      <c r="H77" s="52" t="s">
        <v>456</v>
      </c>
      <c r="I77" s="84">
        <v>44715.04240755787</v>
      </c>
      <c r="J77" s="51" t="s">
        <v>457</v>
      </c>
      <c r="K77" s="84">
        <v>44783</v>
      </c>
      <c r="L77" s="52" t="s">
        <v>548</v>
      </c>
      <c r="M77" s="52" t="s">
        <v>548</v>
      </c>
      <c r="N77" s="53">
        <v>26000</v>
      </c>
      <c r="O77" s="53">
        <v>19395.71</v>
      </c>
      <c r="P77" s="85"/>
      <c r="Q77" s="52"/>
      <c r="R77" s="60">
        <v>19395.71</v>
      </c>
      <c r="S77" s="52" t="s">
        <v>237</v>
      </c>
      <c r="T77" s="52" t="s">
        <v>43</v>
      </c>
      <c r="U77" s="52">
        <v>7</v>
      </c>
      <c r="V77" s="52">
        <v>9</v>
      </c>
      <c r="W77" s="52">
        <v>1</v>
      </c>
      <c r="X77" s="95">
        <v>1</v>
      </c>
      <c r="Y77" s="96"/>
      <c r="Z77" s="52" t="s">
        <v>43</v>
      </c>
      <c r="AA77" s="30"/>
    </row>
    <row r="78" spans="1:27" s="1" customFormat="1" ht="26.25" customHeight="1">
      <c r="A78" s="29">
        <v>54</v>
      </c>
      <c r="B78" s="5" t="s">
        <v>238</v>
      </c>
      <c r="C78" s="5" t="s">
        <v>47</v>
      </c>
      <c r="D78" s="5" t="s">
        <v>81</v>
      </c>
      <c r="E78" s="5" t="s">
        <v>43</v>
      </c>
      <c r="F78" s="86" t="s">
        <v>89</v>
      </c>
      <c r="G78" s="18" t="s">
        <v>239</v>
      </c>
      <c r="H78" s="52" t="s">
        <v>454</v>
      </c>
      <c r="I78" s="84">
        <v>44713.04177847222</v>
      </c>
      <c r="J78" s="51" t="s">
        <v>455</v>
      </c>
      <c r="K78" s="84">
        <v>44789</v>
      </c>
      <c r="L78" s="52" t="s">
        <v>515</v>
      </c>
      <c r="M78" s="52" t="s">
        <v>515</v>
      </c>
      <c r="N78" s="53">
        <v>280000</v>
      </c>
      <c r="O78" s="53">
        <v>267759.36</v>
      </c>
      <c r="P78" s="85"/>
      <c r="Q78" s="52"/>
      <c r="R78" s="60">
        <v>74999.99</v>
      </c>
      <c r="S78" s="52" t="s">
        <v>240</v>
      </c>
      <c r="T78" s="52" t="s">
        <v>43</v>
      </c>
      <c r="U78" s="52">
        <v>3</v>
      </c>
      <c r="V78" s="52">
        <v>8</v>
      </c>
      <c r="W78" s="52">
        <v>1</v>
      </c>
      <c r="X78" s="95">
        <v>1</v>
      </c>
      <c r="Y78" s="96"/>
      <c r="Z78" s="52" t="s">
        <v>43</v>
      </c>
      <c r="AA78" s="30"/>
    </row>
    <row r="79" spans="1:27" s="1" customFormat="1" ht="25.5" customHeight="1">
      <c r="A79" s="31">
        <v>76</v>
      </c>
      <c r="B79" s="5" t="s">
        <v>241</v>
      </c>
      <c r="C79" s="5" t="s">
        <v>47</v>
      </c>
      <c r="D79" s="5" t="s">
        <v>81</v>
      </c>
      <c r="E79" s="5" t="s">
        <v>43</v>
      </c>
      <c r="F79" s="86" t="s">
        <v>89</v>
      </c>
      <c r="G79" s="18" t="s">
        <v>242</v>
      </c>
      <c r="H79" s="52" t="s">
        <v>440</v>
      </c>
      <c r="I79" s="84">
        <v>44741.04211744213</v>
      </c>
      <c r="J79" s="51" t="s">
        <v>453</v>
      </c>
      <c r="K79" s="84">
        <v>44789</v>
      </c>
      <c r="L79" s="52" t="s">
        <v>412</v>
      </c>
      <c r="M79" s="52" t="s">
        <v>616</v>
      </c>
      <c r="N79" s="53">
        <v>49992.8</v>
      </c>
      <c r="O79" s="53">
        <v>37242.15</v>
      </c>
      <c r="P79" s="85"/>
      <c r="Q79" s="52">
        <v>9133.67</v>
      </c>
      <c r="R79" s="60">
        <f>O79-Q79</f>
        <v>28108.480000000003</v>
      </c>
      <c r="S79" s="52" t="s">
        <v>243</v>
      </c>
      <c r="T79" s="52" t="s">
        <v>43</v>
      </c>
      <c r="U79" s="52">
        <v>4</v>
      </c>
      <c r="V79" s="52">
        <v>11</v>
      </c>
      <c r="W79" s="52">
        <v>0</v>
      </c>
      <c r="X79" s="95">
        <v>1</v>
      </c>
      <c r="Y79" s="96"/>
      <c r="Z79" s="52" t="s">
        <v>43</v>
      </c>
      <c r="AA79" s="30"/>
    </row>
    <row r="80" spans="1:27" s="1" customFormat="1" ht="18.75" customHeight="1">
      <c r="A80" s="29">
        <v>45</v>
      </c>
      <c r="B80" s="5" t="s">
        <v>244</v>
      </c>
      <c r="C80" s="5" t="s">
        <v>47</v>
      </c>
      <c r="D80" s="5" t="s">
        <v>81</v>
      </c>
      <c r="E80" s="5" t="s">
        <v>43</v>
      </c>
      <c r="F80" s="86" t="s">
        <v>89</v>
      </c>
      <c r="G80" s="18" t="s">
        <v>245</v>
      </c>
      <c r="H80" s="52" t="s">
        <v>452</v>
      </c>
      <c r="I80" s="84">
        <v>44718.03669695602</v>
      </c>
      <c r="J80" s="51" t="s">
        <v>451</v>
      </c>
      <c r="K80" s="84" t="s">
        <v>445</v>
      </c>
      <c r="L80" s="52" t="s">
        <v>529</v>
      </c>
      <c r="M80" s="52">
        <v>2023</v>
      </c>
      <c r="N80" s="53">
        <v>125000</v>
      </c>
      <c r="O80" s="53">
        <v>118782.29</v>
      </c>
      <c r="P80" s="85"/>
      <c r="Q80" s="52"/>
      <c r="R80" s="60">
        <v>50000</v>
      </c>
      <c r="S80" s="52" t="s">
        <v>246</v>
      </c>
      <c r="T80" s="52" t="s">
        <v>43</v>
      </c>
      <c r="U80" s="52">
        <v>2</v>
      </c>
      <c r="V80" s="52">
        <v>7</v>
      </c>
      <c r="W80" s="52">
        <v>1</v>
      </c>
      <c r="X80" s="95">
        <v>1</v>
      </c>
      <c r="Y80" s="96"/>
      <c r="Z80" s="52" t="s">
        <v>43</v>
      </c>
      <c r="AA80" s="30"/>
    </row>
    <row r="81" spans="1:27" s="1" customFormat="1" ht="38.25" customHeight="1">
      <c r="A81" s="29">
        <v>56</v>
      </c>
      <c r="B81" s="5" t="s">
        <v>247</v>
      </c>
      <c r="C81" s="5" t="s">
        <v>47</v>
      </c>
      <c r="D81" s="5" t="s">
        <v>81</v>
      </c>
      <c r="E81" s="5" t="s">
        <v>43</v>
      </c>
      <c r="F81" s="86" t="s">
        <v>89</v>
      </c>
      <c r="G81" s="18" t="s">
        <v>248</v>
      </c>
      <c r="H81" s="52" t="s">
        <v>450</v>
      </c>
      <c r="I81" s="84">
        <v>44757.03683414352</v>
      </c>
      <c r="J81" s="51" t="s">
        <v>451</v>
      </c>
      <c r="K81" s="84" t="s">
        <v>449</v>
      </c>
      <c r="L81" s="52" t="s">
        <v>515</v>
      </c>
      <c r="M81" s="52" t="s">
        <v>515</v>
      </c>
      <c r="N81" s="53">
        <v>250000</v>
      </c>
      <c r="O81" s="53">
        <v>249785.75</v>
      </c>
      <c r="P81" s="85"/>
      <c r="Q81" s="52"/>
      <c r="R81" s="60">
        <v>220000</v>
      </c>
      <c r="S81" s="52" t="s">
        <v>123</v>
      </c>
      <c r="T81" s="52" t="s">
        <v>43</v>
      </c>
      <c r="U81" s="52">
        <v>2</v>
      </c>
      <c r="V81" s="52">
        <v>9</v>
      </c>
      <c r="W81" s="52">
        <v>0</v>
      </c>
      <c r="X81" s="95">
        <v>1</v>
      </c>
      <c r="Y81" s="96"/>
      <c r="Z81" s="52" t="s">
        <v>43</v>
      </c>
      <c r="AA81" s="30"/>
    </row>
    <row r="82" spans="1:27" s="1" customFormat="1" ht="35.25" customHeight="1">
      <c r="A82" s="29" t="s">
        <v>611</v>
      </c>
      <c r="B82" s="5" t="s">
        <v>249</v>
      </c>
      <c r="C82" s="5" t="s">
        <v>47</v>
      </c>
      <c r="D82" s="5" t="s">
        <v>81</v>
      </c>
      <c r="E82" s="5" t="s">
        <v>47</v>
      </c>
      <c r="F82" s="86" t="s">
        <v>89</v>
      </c>
      <c r="G82" s="18" t="s">
        <v>250</v>
      </c>
      <c r="H82" s="52"/>
      <c r="I82" s="85"/>
      <c r="J82" s="51" t="s">
        <v>420</v>
      </c>
      <c r="K82" s="84" t="s">
        <v>449</v>
      </c>
      <c r="L82" s="61"/>
      <c r="M82" s="52"/>
      <c r="N82" s="53">
        <v>178000</v>
      </c>
      <c r="O82" s="53">
        <v>175600</v>
      </c>
      <c r="P82" s="85" t="s">
        <v>471</v>
      </c>
      <c r="Q82" s="52"/>
      <c r="R82" s="60">
        <v>175600</v>
      </c>
      <c r="S82" s="52" t="s">
        <v>251</v>
      </c>
      <c r="T82" s="52" t="s">
        <v>43</v>
      </c>
      <c r="U82" s="52">
        <v>1</v>
      </c>
      <c r="V82" s="52">
        <v>1</v>
      </c>
      <c r="W82" s="52">
        <v>0</v>
      </c>
      <c r="X82" s="95">
        <v>1</v>
      </c>
      <c r="Y82" s="96"/>
      <c r="Z82" s="52" t="s">
        <v>43</v>
      </c>
      <c r="AA82" s="30"/>
    </row>
    <row r="83" spans="1:27" s="1" customFormat="1" ht="28.5" customHeight="1">
      <c r="A83" s="29">
        <v>79</v>
      </c>
      <c r="B83" s="5" t="s">
        <v>252</v>
      </c>
      <c r="C83" s="5" t="s">
        <v>47</v>
      </c>
      <c r="D83" s="5" t="s">
        <v>76</v>
      </c>
      <c r="E83" s="5" t="s">
        <v>48</v>
      </c>
      <c r="F83" s="86" t="s">
        <v>89</v>
      </c>
      <c r="G83" s="18" t="s">
        <v>253</v>
      </c>
      <c r="H83" s="52" t="s">
        <v>448</v>
      </c>
      <c r="I83" s="84">
        <v>44756.04661859953</v>
      </c>
      <c r="J83" s="51" t="s">
        <v>436</v>
      </c>
      <c r="K83" s="84">
        <v>44791</v>
      </c>
      <c r="L83" s="52" t="s">
        <v>438</v>
      </c>
      <c r="M83" s="52"/>
      <c r="N83" s="53">
        <v>9900</v>
      </c>
      <c r="O83" s="53">
        <v>8331.48</v>
      </c>
      <c r="P83" s="85"/>
      <c r="Q83" s="52"/>
      <c r="R83" s="60" t="s">
        <v>617</v>
      </c>
      <c r="S83" s="52" t="s">
        <v>715</v>
      </c>
      <c r="T83" s="52" t="s">
        <v>43</v>
      </c>
      <c r="U83" s="52">
        <v>3</v>
      </c>
      <c r="V83" s="52">
        <v>3</v>
      </c>
      <c r="W83" s="52">
        <v>0</v>
      </c>
      <c r="X83" s="95">
        <v>1</v>
      </c>
      <c r="Y83" s="96"/>
      <c r="Z83" s="52" t="s">
        <v>43</v>
      </c>
      <c r="AA83" s="30"/>
    </row>
    <row r="84" spans="1:27" s="1" customFormat="1" ht="27" customHeight="1">
      <c r="A84" s="29">
        <v>33</v>
      </c>
      <c r="B84" s="5" t="s">
        <v>254</v>
      </c>
      <c r="C84" s="5" t="s">
        <v>47</v>
      </c>
      <c r="D84" s="5" t="s">
        <v>81</v>
      </c>
      <c r="E84" s="5" t="s">
        <v>43</v>
      </c>
      <c r="F84" s="86" t="s">
        <v>89</v>
      </c>
      <c r="G84" s="18" t="s">
        <v>255</v>
      </c>
      <c r="H84" s="52" t="s">
        <v>446</v>
      </c>
      <c r="I84" s="84">
        <v>44743.040386608795</v>
      </c>
      <c r="J84" s="51" t="s">
        <v>447</v>
      </c>
      <c r="K84" s="84">
        <v>44791</v>
      </c>
      <c r="L84" s="52" t="s">
        <v>549</v>
      </c>
      <c r="M84" s="52" t="s">
        <v>549</v>
      </c>
      <c r="N84" s="53">
        <v>220000</v>
      </c>
      <c r="O84" s="53">
        <v>203288.55</v>
      </c>
      <c r="P84" s="85"/>
      <c r="Q84" s="52"/>
      <c r="R84" s="60">
        <v>69999.98</v>
      </c>
      <c r="S84" s="52" t="s">
        <v>608</v>
      </c>
      <c r="T84" s="52" t="s">
        <v>43</v>
      </c>
      <c r="U84" s="52">
        <v>6</v>
      </c>
      <c r="V84" s="52">
        <v>9</v>
      </c>
      <c r="W84" s="52">
        <v>0</v>
      </c>
      <c r="X84" s="95">
        <v>1</v>
      </c>
      <c r="Y84" s="96"/>
      <c r="Z84" s="52" t="s">
        <v>43</v>
      </c>
      <c r="AA84" s="30"/>
    </row>
    <row r="85" spans="1:27" s="1" customFormat="1" ht="27.75" customHeight="1">
      <c r="A85" s="29">
        <v>9</v>
      </c>
      <c r="B85" s="5" t="s">
        <v>256</v>
      </c>
      <c r="C85" s="5" t="s">
        <v>44</v>
      </c>
      <c r="D85" s="5" t="s">
        <v>81</v>
      </c>
      <c r="E85" s="5" t="s">
        <v>43</v>
      </c>
      <c r="F85" s="86" t="s">
        <v>89</v>
      </c>
      <c r="G85" s="18" t="s">
        <v>257</v>
      </c>
      <c r="H85" s="52" t="s">
        <v>444</v>
      </c>
      <c r="I85" s="84">
        <v>44602.017272916666</v>
      </c>
      <c r="J85" s="51" t="s">
        <v>445</v>
      </c>
      <c r="K85" s="84">
        <v>44792</v>
      </c>
      <c r="L85" s="52" t="s">
        <v>550</v>
      </c>
      <c r="M85" s="52" t="s">
        <v>550</v>
      </c>
      <c r="N85" s="53">
        <v>100000</v>
      </c>
      <c r="O85" s="53">
        <v>100000</v>
      </c>
      <c r="P85" s="85"/>
      <c r="Q85" s="52"/>
      <c r="R85" s="60">
        <v>13984</v>
      </c>
      <c r="S85" s="52" t="s">
        <v>258</v>
      </c>
      <c r="T85" s="52" t="s">
        <v>43</v>
      </c>
      <c r="U85" s="52">
        <v>8</v>
      </c>
      <c r="V85" s="52">
        <v>11</v>
      </c>
      <c r="W85" s="52">
        <v>0</v>
      </c>
      <c r="X85" s="95">
        <v>1</v>
      </c>
      <c r="Y85" s="96"/>
      <c r="Z85" s="52" t="s">
        <v>43</v>
      </c>
      <c r="AA85" s="30"/>
    </row>
    <row r="86" spans="1:27" s="1" customFormat="1" ht="16.5" customHeight="1">
      <c r="A86" s="29">
        <v>6</v>
      </c>
      <c r="B86" s="5" t="s">
        <v>259</v>
      </c>
      <c r="C86" s="5" t="s">
        <v>47</v>
      </c>
      <c r="D86" s="5" t="s">
        <v>81</v>
      </c>
      <c r="E86" s="5" t="s">
        <v>43</v>
      </c>
      <c r="F86" s="86" t="s">
        <v>89</v>
      </c>
      <c r="G86" s="18" t="s">
        <v>260</v>
      </c>
      <c r="H86" s="52" t="s">
        <v>443</v>
      </c>
      <c r="I86" s="84">
        <v>44606.00714297454</v>
      </c>
      <c r="J86" s="51" t="s">
        <v>441</v>
      </c>
      <c r="K86" s="84">
        <v>44811</v>
      </c>
      <c r="L86" s="52" t="s">
        <v>615</v>
      </c>
      <c r="M86" s="52" t="s">
        <v>615</v>
      </c>
      <c r="N86" s="53">
        <v>260000</v>
      </c>
      <c r="O86" s="53">
        <v>257996.22</v>
      </c>
      <c r="P86" s="85"/>
      <c r="Q86" s="52"/>
      <c r="R86" s="60">
        <v>59982.3</v>
      </c>
      <c r="S86" s="52" t="s">
        <v>208</v>
      </c>
      <c r="T86" s="52" t="s">
        <v>43</v>
      </c>
      <c r="U86" s="52">
        <v>5</v>
      </c>
      <c r="V86" s="52">
        <v>9</v>
      </c>
      <c r="W86" s="52">
        <v>0</v>
      </c>
      <c r="X86" s="95">
        <v>1</v>
      </c>
      <c r="Y86" s="96"/>
      <c r="Z86" s="52" t="s">
        <v>43</v>
      </c>
      <c r="AA86" s="30"/>
    </row>
    <row r="87" spans="1:27" s="1" customFormat="1" ht="24.75" customHeight="1">
      <c r="A87" s="29">
        <v>32</v>
      </c>
      <c r="B87" s="5" t="s">
        <v>261</v>
      </c>
      <c r="C87" s="5" t="s">
        <v>47</v>
      </c>
      <c r="D87" s="5" t="s">
        <v>81</v>
      </c>
      <c r="E87" s="5" t="s">
        <v>43</v>
      </c>
      <c r="F87" s="86" t="s">
        <v>89</v>
      </c>
      <c r="G87" s="18" t="s">
        <v>262</v>
      </c>
      <c r="H87" s="52" t="s">
        <v>442</v>
      </c>
      <c r="I87" s="84">
        <v>44693.03524629629</v>
      </c>
      <c r="J87" s="51" t="s">
        <v>414</v>
      </c>
      <c r="K87" s="84">
        <v>44811</v>
      </c>
      <c r="L87" s="52" t="s">
        <v>551</v>
      </c>
      <c r="M87" s="52"/>
      <c r="N87" s="53">
        <v>260000</v>
      </c>
      <c r="O87" s="53">
        <v>207404.62</v>
      </c>
      <c r="P87" s="85"/>
      <c r="Q87" s="52"/>
      <c r="R87" s="60">
        <v>65000</v>
      </c>
      <c r="S87" s="52" t="s">
        <v>166</v>
      </c>
      <c r="T87" s="52" t="s">
        <v>43</v>
      </c>
      <c r="U87" s="52">
        <v>12</v>
      </c>
      <c r="V87" s="52">
        <v>26</v>
      </c>
      <c r="W87" s="52">
        <v>0</v>
      </c>
      <c r="X87" s="95">
        <v>1</v>
      </c>
      <c r="Y87" s="96"/>
      <c r="Z87" s="52" t="s">
        <v>43</v>
      </c>
      <c r="AA87" s="30"/>
    </row>
    <row r="88" spans="1:27" s="1" customFormat="1" ht="27" customHeight="1">
      <c r="A88" s="29">
        <v>73</v>
      </c>
      <c r="B88" s="5" t="s">
        <v>263</v>
      </c>
      <c r="C88" s="5" t="s">
        <v>47</v>
      </c>
      <c r="D88" s="5" t="s">
        <v>81</v>
      </c>
      <c r="E88" s="5" t="s">
        <v>43</v>
      </c>
      <c r="F88" s="86" t="s">
        <v>89</v>
      </c>
      <c r="G88" s="18" t="s">
        <v>264</v>
      </c>
      <c r="H88" s="52" t="s">
        <v>440</v>
      </c>
      <c r="I88" s="84">
        <v>44741.04098391203</v>
      </c>
      <c r="J88" s="51" t="s">
        <v>441</v>
      </c>
      <c r="K88" s="84">
        <v>44812</v>
      </c>
      <c r="L88" s="52" t="s">
        <v>552</v>
      </c>
      <c r="M88" s="52" t="s">
        <v>552</v>
      </c>
      <c r="N88" s="53">
        <v>190000</v>
      </c>
      <c r="O88" s="53">
        <v>173484.81</v>
      </c>
      <c r="P88" s="85"/>
      <c r="Q88" s="52"/>
      <c r="R88" s="60">
        <v>50000</v>
      </c>
      <c r="S88" s="52" t="s">
        <v>265</v>
      </c>
      <c r="T88" s="52" t="s">
        <v>43</v>
      </c>
      <c r="U88" s="52">
        <v>2</v>
      </c>
      <c r="V88" s="52">
        <v>3</v>
      </c>
      <c r="W88" s="52">
        <v>0</v>
      </c>
      <c r="X88" s="95">
        <v>1</v>
      </c>
      <c r="Y88" s="96"/>
      <c r="Z88" s="52" t="s">
        <v>43</v>
      </c>
      <c r="AA88" s="30"/>
    </row>
    <row r="89" spans="1:27" s="2" customFormat="1" ht="27" customHeight="1">
      <c r="A89" s="32">
        <v>85</v>
      </c>
      <c r="B89" s="10" t="s">
        <v>266</v>
      </c>
      <c r="C89" s="10" t="s">
        <v>44</v>
      </c>
      <c r="D89" s="10" t="s">
        <v>76</v>
      </c>
      <c r="E89" s="10" t="s">
        <v>48</v>
      </c>
      <c r="F89" s="87" t="s">
        <v>182</v>
      </c>
      <c r="G89" s="19" t="s">
        <v>267</v>
      </c>
      <c r="H89" s="61" t="s">
        <v>439</v>
      </c>
      <c r="I89" s="88">
        <v>44776.03644116898</v>
      </c>
      <c r="J89" s="62" t="s">
        <v>414</v>
      </c>
      <c r="K89" s="88">
        <v>44813</v>
      </c>
      <c r="L89" s="61" t="s">
        <v>553</v>
      </c>
      <c r="M89" s="61" t="s">
        <v>553</v>
      </c>
      <c r="N89" s="63">
        <v>3500</v>
      </c>
      <c r="O89" s="63">
        <v>3500</v>
      </c>
      <c r="P89" s="89"/>
      <c r="Q89" s="61"/>
      <c r="R89" s="78">
        <v>1829.99</v>
      </c>
      <c r="S89" s="61" t="s">
        <v>268</v>
      </c>
      <c r="T89" s="61" t="s">
        <v>43</v>
      </c>
      <c r="U89" s="61">
        <v>1</v>
      </c>
      <c r="V89" s="61">
        <v>1</v>
      </c>
      <c r="W89" s="61">
        <v>0</v>
      </c>
      <c r="X89" s="100">
        <v>1</v>
      </c>
      <c r="Y89" s="99"/>
      <c r="Z89" s="61" t="s">
        <v>43</v>
      </c>
      <c r="AA89" s="33"/>
    </row>
    <row r="90" spans="1:27" s="1" customFormat="1" ht="26.25" customHeight="1">
      <c r="A90" s="29">
        <v>88</v>
      </c>
      <c r="B90" s="5" t="s">
        <v>269</v>
      </c>
      <c r="C90" s="5" t="s">
        <v>43</v>
      </c>
      <c r="D90" s="5" t="s">
        <v>76</v>
      </c>
      <c r="E90" s="5" t="s">
        <v>48</v>
      </c>
      <c r="F90" s="86" t="s">
        <v>63</v>
      </c>
      <c r="G90" s="18" t="s">
        <v>270</v>
      </c>
      <c r="H90" s="52" t="s">
        <v>437</v>
      </c>
      <c r="I90" s="84">
        <v>44777.03961238426</v>
      </c>
      <c r="J90" s="51" t="s">
        <v>414</v>
      </c>
      <c r="K90" s="84" t="s">
        <v>416</v>
      </c>
      <c r="L90" s="52" t="s">
        <v>383</v>
      </c>
      <c r="M90" s="52" t="s">
        <v>383</v>
      </c>
      <c r="N90" s="53">
        <v>2070</v>
      </c>
      <c r="O90" s="53">
        <v>1761</v>
      </c>
      <c r="P90" s="85"/>
      <c r="Q90" s="52"/>
      <c r="R90" s="60">
        <v>1761</v>
      </c>
      <c r="S90" s="52" t="s">
        <v>271</v>
      </c>
      <c r="T90" s="52" t="s">
        <v>43</v>
      </c>
      <c r="U90" s="52">
        <v>5</v>
      </c>
      <c r="V90" s="52">
        <v>5</v>
      </c>
      <c r="W90" s="52">
        <v>0</v>
      </c>
      <c r="X90" s="95">
        <v>1</v>
      </c>
      <c r="Y90" s="96"/>
      <c r="Z90" s="52" t="s">
        <v>43</v>
      </c>
      <c r="AA90" s="30"/>
    </row>
    <row r="91" spans="1:27" s="1" customFormat="1" ht="33.75" customHeight="1">
      <c r="A91" s="29">
        <v>80</v>
      </c>
      <c r="B91" s="5" t="s">
        <v>272</v>
      </c>
      <c r="C91" s="5" t="s">
        <v>44</v>
      </c>
      <c r="D91" s="5" t="s">
        <v>81</v>
      </c>
      <c r="E91" s="5" t="s">
        <v>43</v>
      </c>
      <c r="F91" s="86" t="s">
        <v>155</v>
      </c>
      <c r="G91" s="18" t="s">
        <v>273</v>
      </c>
      <c r="H91" s="52" t="s">
        <v>435</v>
      </c>
      <c r="I91" s="84">
        <v>44753.02258996527</v>
      </c>
      <c r="J91" s="51" t="s">
        <v>436</v>
      </c>
      <c r="K91" s="84">
        <v>44816</v>
      </c>
      <c r="L91" s="52" t="s">
        <v>554</v>
      </c>
      <c r="M91" s="52" t="s">
        <v>554</v>
      </c>
      <c r="N91" s="53">
        <v>55000</v>
      </c>
      <c r="O91" s="53">
        <v>48911.76</v>
      </c>
      <c r="P91" s="85"/>
      <c r="Q91" s="52"/>
      <c r="R91" s="60">
        <v>968</v>
      </c>
      <c r="S91" s="52" t="s">
        <v>274</v>
      </c>
      <c r="T91" s="52" t="s">
        <v>43</v>
      </c>
      <c r="U91" s="52">
        <v>2</v>
      </c>
      <c r="V91" s="52">
        <v>6</v>
      </c>
      <c r="W91" s="52">
        <v>0</v>
      </c>
      <c r="X91" s="95">
        <v>1</v>
      </c>
      <c r="Y91" s="96"/>
      <c r="Z91" s="52" t="s">
        <v>43</v>
      </c>
      <c r="AA91" s="30"/>
    </row>
    <row r="92" spans="1:27" s="1" customFormat="1" ht="26.25" customHeight="1">
      <c r="A92" s="29">
        <v>83</v>
      </c>
      <c r="B92" s="5" t="s">
        <v>275</v>
      </c>
      <c r="C92" s="5" t="s">
        <v>43</v>
      </c>
      <c r="D92" s="5" t="s">
        <v>81</v>
      </c>
      <c r="E92" s="5" t="s">
        <v>43</v>
      </c>
      <c r="F92" s="86" t="s">
        <v>63</v>
      </c>
      <c r="G92" s="18" t="s">
        <v>276</v>
      </c>
      <c r="H92" s="52" t="s">
        <v>433</v>
      </c>
      <c r="I92" s="84">
        <v>44768.02878090278</v>
      </c>
      <c r="J92" s="51" t="s">
        <v>434</v>
      </c>
      <c r="K92" s="84">
        <v>44816</v>
      </c>
      <c r="L92" s="52" t="s">
        <v>555</v>
      </c>
      <c r="M92" s="52" t="s">
        <v>555</v>
      </c>
      <c r="N92" s="53">
        <v>28500</v>
      </c>
      <c r="O92" s="53">
        <v>28191</v>
      </c>
      <c r="P92" s="85"/>
      <c r="Q92" s="52"/>
      <c r="R92" s="60">
        <v>24900</v>
      </c>
      <c r="S92" s="52" t="s">
        <v>74</v>
      </c>
      <c r="T92" s="52" t="s">
        <v>43</v>
      </c>
      <c r="U92" s="52">
        <v>2</v>
      </c>
      <c r="V92" s="52">
        <v>2</v>
      </c>
      <c r="W92" s="52">
        <v>0</v>
      </c>
      <c r="X92" s="95">
        <v>1</v>
      </c>
      <c r="Y92" s="96"/>
      <c r="Z92" s="52" t="s">
        <v>43</v>
      </c>
      <c r="AA92" s="30"/>
    </row>
    <row r="93" spans="1:27" s="1" customFormat="1" ht="61.5" customHeight="1">
      <c r="A93" s="29">
        <v>47</v>
      </c>
      <c r="B93" s="5" t="s">
        <v>277</v>
      </c>
      <c r="C93" s="5" t="s">
        <v>47</v>
      </c>
      <c r="D93" s="5" t="s">
        <v>81</v>
      </c>
      <c r="E93" s="5" t="s">
        <v>43</v>
      </c>
      <c r="F93" s="86" t="s">
        <v>89</v>
      </c>
      <c r="G93" s="18" t="s">
        <v>278</v>
      </c>
      <c r="H93" s="51" t="s">
        <v>432</v>
      </c>
      <c r="I93" s="84">
        <v>44687.03326015046</v>
      </c>
      <c r="J93" s="51" t="s">
        <v>404</v>
      </c>
      <c r="K93" s="84" t="s">
        <v>408</v>
      </c>
      <c r="L93" s="52" t="s">
        <v>552</v>
      </c>
      <c r="M93" s="52" t="s">
        <v>552</v>
      </c>
      <c r="N93" s="53">
        <v>220000</v>
      </c>
      <c r="O93" s="53">
        <v>183922.41</v>
      </c>
      <c r="P93" s="85"/>
      <c r="Q93" s="52"/>
      <c r="R93" s="60">
        <v>75117.61</v>
      </c>
      <c r="S93" s="52" t="s">
        <v>279</v>
      </c>
      <c r="T93" s="52" t="s">
        <v>43</v>
      </c>
      <c r="U93" s="52">
        <v>10</v>
      </c>
      <c r="V93" s="52">
        <v>15</v>
      </c>
      <c r="W93" s="52">
        <v>2</v>
      </c>
      <c r="X93" s="95">
        <v>1</v>
      </c>
      <c r="Y93" s="96"/>
      <c r="Z93" s="52" t="s">
        <v>43</v>
      </c>
      <c r="AA93" s="30"/>
    </row>
    <row r="94" spans="1:27" s="1" customFormat="1" ht="58.5" customHeight="1">
      <c r="A94" s="29">
        <v>93</v>
      </c>
      <c r="B94" s="5" t="s">
        <v>280</v>
      </c>
      <c r="C94" s="5" t="s">
        <v>44</v>
      </c>
      <c r="D94" s="5" t="s">
        <v>81</v>
      </c>
      <c r="E94" s="5" t="s">
        <v>47</v>
      </c>
      <c r="F94" s="86" t="s">
        <v>72</v>
      </c>
      <c r="G94" s="18" t="s">
        <v>281</v>
      </c>
      <c r="H94" s="52"/>
      <c r="I94" s="85"/>
      <c r="J94" s="51" t="s">
        <v>431</v>
      </c>
      <c r="K94" s="84">
        <v>44819</v>
      </c>
      <c r="L94" s="52" t="s">
        <v>556</v>
      </c>
      <c r="M94" s="52" t="s">
        <v>556</v>
      </c>
      <c r="N94" s="53">
        <v>25000</v>
      </c>
      <c r="O94" s="53">
        <v>16725.6</v>
      </c>
      <c r="P94" s="85"/>
      <c r="Q94" s="52"/>
      <c r="R94" s="60">
        <v>16725.6</v>
      </c>
      <c r="S94" s="52" t="s">
        <v>282</v>
      </c>
      <c r="T94" s="52" t="s">
        <v>43</v>
      </c>
      <c r="U94" s="52">
        <v>1</v>
      </c>
      <c r="V94" s="52">
        <v>1</v>
      </c>
      <c r="W94" s="52">
        <v>0</v>
      </c>
      <c r="X94" s="95">
        <v>1</v>
      </c>
      <c r="Y94" s="96"/>
      <c r="Z94" s="52" t="s">
        <v>43</v>
      </c>
      <c r="AA94" s="30"/>
    </row>
    <row r="95" spans="1:27" s="1" customFormat="1" ht="17.25" customHeight="1">
      <c r="A95" s="29">
        <v>78</v>
      </c>
      <c r="B95" s="5" t="s">
        <v>283</v>
      </c>
      <c r="C95" s="5" t="s">
        <v>44</v>
      </c>
      <c r="D95" s="5" t="s">
        <v>81</v>
      </c>
      <c r="E95" s="5" t="s">
        <v>43</v>
      </c>
      <c r="F95" s="86" t="s">
        <v>72</v>
      </c>
      <c r="G95" s="18" t="s">
        <v>284</v>
      </c>
      <c r="H95" s="52" t="s">
        <v>430</v>
      </c>
      <c r="I95" s="84">
        <v>44747.033109108794</v>
      </c>
      <c r="J95" s="51" t="s">
        <v>416</v>
      </c>
      <c r="K95" s="84">
        <v>44824</v>
      </c>
      <c r="L95" s="52" t="s">
        <v>557</v>
      </c>
      <c r="M95" s="52" t="s">
        <v>626</v>
      </c>
      <c r="N95" s="53">
        <v>80000</v>
      </c>
      <c r="O95" s="53">
        <v>79900</v>
      </c>
      <c r="P95" s="85"/>
      <c r="Q95" s="52"/>
      <c r="R95" s="60">
        <v>11985</v>
      </c>
      <c r="S95" s="52" t="s">
        <v>285</v>
      </c>
      <c r="T95" s="52" t="s">
        <v>43</v>
      </c>
      <c r="U95" s="52">
        <v>2</v>
      </c>
      <c r="V95" s="52">
        <v>6</v>
      </c>
      <c r="W95" s="52">
        <v>1</v>
      </c>
      <c r="X95" s="95">
        <v>1</v>
      </c>
      <c r="Y95" s="96"/>
      <c r="Z95" s="52" t="s">
        <v>44</v>
      </c>
      <c r="AA95" s="30"/>
    </row>
    <row r="96" spans="1:27" s="1" customFormat="1" ht="32.25" customHeight="1">
      <c r="A96" s="29">
        <v>84</v>
      </c>
      <c r="B96" s="5" t="s">
        <v>286</v>
      </c>
      <c r="C96" s="5" t="s">
        <v>47</v>
      </c>
      <c r="D96" s="5" t="s">
        <v>76</v>
      </c>
      <c r="E96" s="5" t="s">
        <v>48</v>
      </c>
      <c r="F96" s="86" t="s">
        <v>89</v>
      </c>
      <c r="G96" s="18" t="s">
        <v>287</v>
      </c>
      <c r="H96" s="52" t="s">
        <v>428</v>
      </c>
      <c r="I96" s="84">
        <v>44774.031088854164</v>
      </c>
      <c r="J96" s="51" t="s">
        <v>426</v>
      </c>
      <c r="K96" s="84" t="s">
        <v>429</v>
      </c>
      <c r="L96" s="52" t="s">
        <v>558</v>
      </c>
      <c r="M96" s="52" t="s">
        <v>562</v>
      </c>
      <c r="N96" s="53">
        <v>5000</v>
      </c>
      <c r="O96" s="53">
        <v>4732.69</v>
      </c>
      <c r="P96" s="85"/>
      <c r="Q96" s="59">
        <f>O96-R96</f>
        <v>124.98999999999978</v>
      </c>
      <c r="R96" s="60">
        <v>4607.7</v>
      </c>
      <c r="S96" s="52" t="s">
        <v>288</v>
      </c>
      <c r="T96" s="52" t="s">
        <v>43</v>
      </c>
      <c r="U96" s="52">
        <v>6</v>
      </c>
      <c r="V96" s="52">
        <v>8</v>
      </c>
      <c r="W96" s="52">
        <v>1</v>
      </c>
      <c r="X96" s="95">
        <v>1</v>
      </c>
      <c r="Y96" s="96"/>
      <c r="Z96" s="52" t="s">
        <v>43</v>
      </c>
      <c r="AA96" s="30"/>
    </row>
    <row r="97" spans="1:27" s="1" customFormat="1" ht="29.25" customHeight="1">
      <c r="A97" s="29">
        <v>91</v>
      </c>
      <c r="B97" s="5" t="s">
        <v>289</v>
      </c>
      <c r="C97" s="5" t="s">
        <v>44</v>
      </c>
      <c r="D97" s="5" t="s">
        <v>76</v>
      </c>
      <c r="E97" s="5" t="s">
        <v>48</v>
      </c>
      <c r="F97" s="86" t="s">
        <v>89</v>
      </c>
      <c r="G97" s="18" t="s">
        <v>290</v>
      </c>
      <c r="H97" s="51" t="s">
        <v>425</v>
      </c>
      <c r="I97" s="84" t="s">
        <v>425</v>
      </c>
      <c r="J97" s="51" t="s">
        <v>426</v>
      </c>
      <c r="K97" s="84" t="s">
        <v>427</v>
      </c>
      <c r="L97" s="52" t="s">
        <v>559</v>
      </c>
      <c r="M97" s="52" t="s">
        <v>614</v>
      </c>
      <c r="N97" s="53">
        <v>2000</v>
      </c>
      <c r="O97" s="53">
        <v>1490</v>
      </c>
      <c r="P97" s="85"/>
      <c r="Q97" s="52"/>
      <c r="R97" s="60">
        <v>1490</v>
      </c>
      <c r="S97" s="52" t="s">
        <v>136</v>
      </c>
      <c r="T97" s="52" t="s">
        <v>43</v>
      </c>
      <c r="U97" s="52">
        <v>4</v>
      </c>
      <c r="V97" s="52">
        <v>4</v>
      </c>
      <c r="W97" s="52">
        <v>0</v>
      </c>
      <c r="X97" s="95">
        <v>1</v>
      </c>
      <c r="Y97" s="96"/>
      <c r="Z97" s="52" t="s">
        <v>43</v>
      </c>
      <c r="AA97" s="30"/>
    </row>
    <row r="98" spans="1:27" s="1" customFormat="1" ht="25.5" customHeight="1">
      <c r="A98" s="29">
        <v>20</v>
      </c>
      <c r="B98" s="5" t="s">
        <v>291</v>
      </c>
      <c r="C98" s="5" t="s">
        <v>47</v>
      </c>
      <c r="D98" s="5" t="s">
        <v>81</v>
      </c>
      <c r="E98" s="5" t="s">
        <v>43</v>
      </c>
      <c r="F98" s="86" t="s">
        <v>89</v>
      </c>
      <c r="G98" s="18" t="s">
        <v>292</v>
      </c>
      <c r="H98" s="52" t="s">
        <v>424</v>
      </c>
      <c r="I98" s="84">
        <v>44798.0309537037</v>
      </c>
      <c r="J98" s="51" t="s">
        <v>423</v>
      </c>
      <c r="K98" s="84">
        <v>44833</v>
      </c>
      <c r="L98" s="52" t="s">
        <v>560</v>
      </c>
      <c r="M98" s="52" t="s">
        <v>380</v>
      </c>
      <c r="N98" s="53">
        <v>34000</v>
      </c>
      <c r="O98" s="53">
        <v>27890</v>
      </c>
      <c r="P98" s="85"/>
      <c r="Q98" s="60">
        <f>O98-R98</f>
        <v>351.5099999999984</v>
      </c>
      <c r="R98" s="60">
        <v>27538.49</v>
      </c>
      <c r="S98" s="52" t="s">
        <v>73</v>
      </c>
      <c r="T98" s="52" t="s">
        <v>43</v>
      </c>
      <c r="U98" s="52">
        <v>2</v>
      </c>
      <c r="V98" s="52">
        <v>2</v>
      </c>
      <c r="W98" s="52">
        <v>0</v>
      </c>
      <c r="X98" s="95">
        <v>1</v>
      </c>
      <c r="Y98" s="96"/>
      <c r="Z98" s="52" t="s">
        <v>43</v>
      </c>
      <c r="AA98" s="30"/>
    </row>
    <row r="99" spans="1:27" s="1" customFormat="1" ht="37.5" customHeight="1">
      <c r="A99" s="29">
        <v>2</v>
      </c>
      <c r="B99" s="5" t="s">
        <v>293</v>
      </c>
      <c r="C99" s="5" t="s">
        <v>44</v>
      </c>
      <c r="D99" s="5" t="s">
        <v>81</v>
      </c>
      <c r="E99" s="5" t="s">
        <v>43</v>
      </c>
      <c r="F99" s="86" t="s">
        <v>72</v>
      </c>
      <c r="G99" s="18" t="s">
        <v>294</v>
      </c>
      <c r="H99" s="52" t="s">
        <v>422</v>
      </c>
      <c r="I99" s="84">
        <v>44805.02994409722</v>
      </c>
      <c r="J99" s="51" t="s">
        <v>423</v>
      </c>
      <c r="K99" s="84" t="s">
        <v>383</v>
      </c>
      <c r="L99" s="52" t="s">
        <v>610</v>
      </c>
      <c r="M99" s="52" t="s">
        <v>610</v>
      </c>
      <c r="N99" s="53">
        <v>100000</v>
      </c>
      <c r="O99" s="53">
        <v>20535.1</v>
      </c>
      <c r="P99" s="85"/>
      <c r="Q99" s="52"/>
      <c r="R99" s="60">
        <v>7880.99</v>
      </c>
      <c r="S99" s="52" t="s">
        <v>83</v>
      </c>
      <c r="T99" s="52" t="s">
        <v>43</v>
      </c>
      <c r="U99" s="52">
        <v>2</v>
      </c>
      <c r="V99" s="52">
        <v>2</v>
      </c>
      <c r="W99" s="52">
        <v>0</v>
      </c>
      <c r="X99" s="95">
        <v>1</v>
      </c>
      <c r="Y99" s="96"/>
      <c r="Z99" s="52" t="s">
        <v>43</v>
      </c>
      <c r="AA99" s="30"/>
    </row>
    <row r="100" spans="1:27" s="1" customFormat="1" ht="38.25" customHeight="1">
      <c r="A100" s="29">
        <v>98</v>
      </c>
      <c r="B100" s="5" t="s">
        <v>295</v>
      </c>
      <c r="C100" s="5" t="s">
        <v>47</v>
      </c>
      <c r="D100" s="5" t="s">
        <v>76</v>
      </c>
      <c r="E100" s="5" t="s">
        <v>47</v>
      </c>
      <c r="F100" s="86" t="s">
        <v>89</v>
      </c>
      <c r="G100" s="18" t="s">
        <v>718</v>
      </c>
      <c r="H100" s="52"/>
      <c r="I100" s="85"/>
      <c r="J100" s="51" t="s">
        <v>421</v>
      </c>
      <c r="K100" s="84">
        <v>44834</v>
      </c>
      <c r="L100" s="52" t="s">
        <v>561</v>
      </c>
      <c r="M100" s="52">
        <v>30.102022</v>
      </c>
      <c r="N100" s="53">
        <v>9500</v>
      </c>
      <c r="O100" s="53">
        <v>9454</v>
      </c>
      <c r="P100" s="85"/>
      <c r="Q100" s="59">
        <f>O100-R100</f>
        <v>110.01000000000022</v>
      </c>
      <c r="R100" s="60">
        <v>9343.99</v>
      </c>
      <c r="S100" s="52" t="s">
        <v>145</v>
      </c>
      <c r="T100" s="52" t="s">
        <v>43</v>
      </c>
      <c r="U100" s="52">
        <v>1</v>
      </c>
      <c r="V100" s="52">
        <v>1</v>
      </c>
      <c r="W100" s="52">
        <v>0</v>
      </c>
      <c r="X100" s="95">
        <v>1</v>
      </c>
      <c r="Y100" s="96"/>
      <c r="Z100" s="52" t="s">
        <v>43</v>
      </c>
      <c r="AA100" s="30"/>
    </row>
    <row r="101" spans="1:27" s="1" customFormat="1" ht="42.75" customHeight="1">
      <c r="A101" s="29">
        <v>64</v>
      </c>
      <c r="B101" s="5" t="s">
        <v>296</v>
      </c>
      <c r="C101" s="5" t="s">
        <v>43</v>
      </c>
      <c r="D101" s="5" t="s">
        <v>81</v>
      </c>
      <c r="E101" s="5" t="s">
        <v>43</v>
      </c>
      <c r="F101" s="86" t="s">
        <v>69</v>
      </c>
      <c r="G101" s="18" t="s">
        <v>297</v>
      </c>
      <c r="H101" s="52" t="s">
        <v>420</v>
      </c>
      <c r="I101" s="84">
        <v>44789.029190277775</v>
      </c>
      <c r="J101" s="51" t="s">
        <v>415</v>
      </c>
      <c r="K101" s="84">
        <v>44839</v>
      </c>
      <c r="L101" s="52" t="s">
        <v>562</v>
      </c>
      <c r="M101" s="52" t="s">
        <v>562</v>
      </c>
      <c r="N101" s="53">
        <v>40000</v>
      </c>
      <c r="O101" s="53">
        <v>32500</v>
      </c>
      <c r="P101" s="85"/>
      <c r="Q101" s="52"/>
      <c r="R101" s="60">
        <v>32500</v>
      </c>
      <c r="S101" s="52" t="s">
        <v>298</v>
      </c>
      <c r="T101" s="52" t="s">
        <v>43</v>
      </c>
      <c r="U101" s="52">
        <v>2</v>
      </c>
      <c r="V101" s="52">
        <v>2</v>
      </c>
      <c r="W101" s="52">
        <v>0</v>
      </c>
      <c r="X101" s="95">
        <v>1</v>
      </c>
      <c r="Y101" s="96"/>
      <c r="Z101" s="52" t="s">
        <v>43</v>
      </c>
      <c r="AA101" s="30"/>
    </row>
    <row r="102" spans="1:27" s="1" customFormat="1" ht="25.5" customHeight="1">
      <c r="A102" s="29">
        <v>96</v>
      </c>
      <c r="B102" s="5" t="s">
        <v>299</v>
      </c>
      <c r="C102" s="5" t="s">
        <v>43</v>
      </c>
      <c r="D102" s="5" t="s">
        <v>76</v>
      </c>
      <c r="E102" s="5" t="s">
        <v>48</v>
      </c>
      <c r="F102" s="86" t="s">
        <v>182</v>
      </c>
      <c r="G102" s="18" t="s">
        <v>300</v>
      </c>
      <c r="H102" s="52" t="s">
        <v>408</v>
      </c>
      <c r="I102" s="84">
        <v>44818.04240535879</v>
      </c>
      <c r="J102" s="51" t="s">
        <v>419</v>
      </c>
      <c r="K102" s="84">
        <v>44840</v>
      </c>
      <c r="L102" s="52" t="s">
        <v>560</v>
      </c>
      <c r="M102" s="52" t="s">
        <v>560</v>
      </c>
      <c r="N102" s="53">
        <v>9975</v>
      </c>
      <c r="O102" s="53">
        <v>8075</v>
      </c>
      <c r="P102" s="85"/>
      <c r="Q102" s="52"/>
      <c r="R102" s="60">
        <v>8075</v>
      </c>
      <c r="S102" s="52" t="s">
        <v>301</v>
      </c>
      <c r="T102" s="52" t="s">
        <v>43</v>
      </c>
      <c r="U102" s="52">
        <v>4</v>
      </c>
      <c r="V102" s="52">
        <v>4</v>
      </c>
      <c r="W102" s="52">
        <v>1</v>
      </c>
      <c r="X102" s="95">
        <v>1</v>
      </c>
      <c r="Y102" s="96"/>
      <c r="Z102" s="52" t="s">
        <v>43</v>
      </c>
      <c r="AA102" s="30"/>
    </row>
    <row r="103" spans="1:27" s="1" customFormat="1" ht="47.25" customHeight="1">
      <c r="A103" s="29">
        <v>86</v>
      </c>
      <c r="B103" s="5" t="s">
        <v>302</v>
      </c>
      <c r="C103" s="5" t="s">
        <v>47</v>
      </c>
      <c r="D103" s="5" t="s">
        <v>76</v>
      </c>
      <c r="E103" s="5" t="s">
        <v>48</v>
      </c>
      <c r="F103" s="86" t="s">
        <v>168</v>
      </c>
      <c r="G103" s="18" t="s">
        <v>303</v>
      </c>
      <c r="H103" s="52" t="s">
        <v>416</v>
      </c>
      <c r="I103" s="84" t="s">
        <v>418</v>
      </c>
      <c r="J103" s="51" t="s">
        <v>415</v>
      </c>
      <c r="K103" s="84" t="s">
        <v>417</v>
      </c>
      <c r="L103" s="52" t="s">
        <v>560</v>
      </c>
      <c r="M103" s="52" t="s">
        <v>560</v>
      </c>
      <c r="N103" s="53">
        <v>2850</v>
      </c>
      <c r="O103" s="53">
        <v>2839.5</v>
      </c>
      <c r="P103" s="85"/>
      <c r="Q103" s="52"/>
      <c r="R103" s="60">
        <v>2839.5</v>
      </c>
      <c r="S103" s="52" t="s">
        <v>304</v>
      </c>
      <c r="T103" s="52" t="s">
        <v>43</v>
      </c>
      <c r="U103" s="52" t="s">
        <v>48</v>
      </c>
      <c r="V103" s="52">
        <v>9</v>
      </c>
      <c r="W103" s="52">
        <v>0</v>
      </c>
      <c r="X103" s="95">
        <v>1</v>
      </c>
      <c r="Y103" s="96"/>
      <c r="Z103" s="52" t="s">
        <v>43</v>
      </c>
      <c r="AA103" s="30"/>
    </row>
    <row r="104" spans="1:27" s="1" customFormat="1" ht="36.75" customHeight="1">
      <c r="A104" s="29">
        <v>90</v>
      </c>
      <c r="B104" s="5" t="s">
        <v>305</v>
      </c>
      <c r="C104" s="5" t="s">
        <v>47</v>
      </c>
      <c r="D104" s="5" t="s">
        <v>81</v>
      </c>
      <c r="E104" s="5" t="s">
        <v>43</v>
      </c>
      <c r="F104" s="86" t="s">
        <v>89</v>
      </c>
      <c r="G104" s="18" t="s">
        <v>306</v>
      </c>
      <c r="H104" s="52" t="s">
        <v>414</v>
      </c>
      <c r="I104" s="84">
        <v>44804.039735185186</v>
      </c>
      <c r="J104" s="51" t="s">
        <v>415</v>
      </c>
      <c r="K104" s="84">
        <v>44845</v>
      </c>
      <c r="L104" s="52" t="s">
        <v>613</v>
      </c>
      <c r="M104" s="52" t="s">
        <v>613</v>
      </c>
      <c r="N104" s="53">
        <v>33000</v>
      </c>
      <c r="O104" s="53">
        <v>29308.59</v>
      </c>
      <c r="P104" s="85"/>
      <c r="Q104" s="52"/>
      <c r="R104" s="60">
        <v>7571.24</v>
      </c>
      <c r="S104" s="52" t="s">
        <v>307</v>
      </c>
      <c r="T104" s="52" t="s">
        <v>43</v>
      </c>
      <c r="U104" s="52">
        <v>3</v>
      </c>
      <c r="V104" s="52">
        <v>3</v>
      </c>
      <c r="W104" s="52">
        <v>0</v>
      </c>
      <c r="X104" s="95">
        <v>1</v>
      </c>
      <c r="Y104" s="96"/>
      <c r="Z104" s="52" t="s">
        <v>43</v>
      </c>
      <c r="AA104" s="30"/>
    </row>
    <row r="105" spans="1:27" s="1" customFormat="1" ht="49.5" customHeight="1">
      <c r="A105" s="29">
        <v>82</v>
      </c>
      <c r="B105" s="5" t="s">
        <v>308</v>
      </c>
      <c r="C105" s="5" t="s">
        <v>43</v>
      </c>
      <c r="D105" s="5" t="s">
        <v>81</v>
      </c>
      <c r="E105" s="5" t="s">
        <v>43</v>
      </c>
      <c r="F105" s="86" t="s">
        <v>309</v>
      </c>
      <c r="G105" s="18" t="s">
        <v>310</v>
      </c>
      <c r="H105" s="52" t="s">
        <v>413</v>
      </c>
      <c r="I105" s="84">
        <v>44806.033906481476</v>
      </c>
      <c r="J105" s="51">
        <v>44848.02833908565</v>
      </c>
      <c r="K105" s="84">
        <v>44847</v>
      </c>
      <c r="L105" s="52" t="s">
        <v>563</v>
      </c>
      <c r="M105" s="52" t="s">
        <v>563</v>
      </c>
      <c r="N105" s="53">
        <v>36000</v>
      </c>
      <c r="O105" s="53">
        <v>35980</v>
      </c>
      <c r="P105" s="85"/>
      <c r="Q105" s="52"/>
      <c r="R105" s="60">
        <v>8864.97</v>
      </c>
      <c r="S105" s="52" t="s">
        <v>311</v>
      </c>
      <c r="T105" s="52" t="s">
        <v>43</v>
      </c>
      <c r="U105" s="52">
        <v>1</v>
      </c>
      <c r="V105" s="52">
        <v>1</v>
      </c>
      <c r="W105" s="52">
        <v>0</v>
      </c>
      <c r="X105" s="95">
        <v>1</v>
      </c>
      <c r="Y105" s="96"/>
      <c r="Z105" s="52" t="s">
        <v>43</v>
      </c>
      <c r="AA105" s="30"/>
    </row>
    <row r="106" spans="1:27" s="1" customFormat="1" ht="51.75" customHeight="1">
      <c r="A106" s="29">
        <v>106</v>
      </c>
      <c r="B106" s="5" t="s">
        <v>312</v>
      </c>
      <c r="C106" s="5" t="s">
        <v>44</v>
      </c>
      <c r="D106" s="5" t="s">
        <v>81</v>
      </c>
      <c r="E106" s="5" t="s">
        <v>47</v>
      </c>
      <c r="F106" s="86" t="s">
        <v>313</v>
      </c>
      <c r="G106" s="18" t="s">
        <v>314</v>
      </c>
      <c r="H106" s="52"/>
      <c r="I106" s="85"/>
      <c r="J106" s="51" t="s">
        <v>393</v>
      </c>
      <c r="K106" s="84">
        <v>44851</v>
      </c>
      <c r="L106" s="52" t="s">
        <v>624</v>
      </c>
      <c r="M106" s="52" t="s">
        <v>515</v>
      </c>
      <c r="N106" s="53">
        <v>18000</v>
      </c>
      <c r="O106" s="53">
        <v>17992.8</v>
      </c>
      <c r="P106" s="85"/>
      <c r="Q106" s="52"/>
      <c r="R106" s="60">
        <v>4233.59</v>
      </c>
      <c r="S106" s="52" t="s">
        <v>315</v>
      </c>
      <c r="T106" s="52" t="s">
        <v>43</v>
      </c>
      <c r="U106" s="52">
        <v>0</v>
      </c>
      <c r="V106" s="52">
        <v>1</v>
      </c>
      <c r="W106" s="52">
        <v>0</v>
      </c>
      <c r="X106" s="95"/>
      <c r="Y106" s="96"/>
      <c r="Z106" s="52" t="s">
        <v>43</v>
      </c>
      <c r="AA106" s="30"/>
    </row>
    <row r="107" spans="1:27" s="1" customFormat="1" ht="30" customHeight="1">
      <c r="A107" s="29">
        <v>95</v>
      </c>
      <c r="B107" s="5" t="s">
        <v>316</v>
      </c>
      <c r="C107" s="5" t="s">
        <v>43</v>
      </c>
      <c r="D107" s="5" t="s">
        <v>317</v>
      </c>
      <c r="E107" s="5" t="s">
        <v>43</v>
      </c>
      <c r="F107" s="86" t="s">
        <v>318</v>
      </c>
      <c r="G107" s="18" t="s">
        <v>319</v>
      </c>
      <c r="H107" s="52" t="s">
        <v>404</v>
      </c>
      <c r="I107" s="84">
        <v>44813.02537711805</v>
      </c>
      <c r="J107" s="51" t="s">
        <v>412</v>
      </c>
      <c r="K107" s="84" t="s">
        <v>390</v>
      </c>
      <c r="L107" s="52" t="s">
        <v>564</v>
      </c>
      <c r="M107" s="52" t="s">
        <v>564</v>
      </c>
      <c r="N107" s="53">
        <v>176750</v>
      </c>
      <c r="O107" s="53">
        <v>176475</v>
      </c>
      <c r="P107" s="85"/>
      <c r="Q107" s="52"/>
      <c r="R107" s="60">
        <v>100054.68</v>
      </c>
      <c r="S107" s="52" t="s">
        <v>320</v>
      </c>
      <c r="T107" s="52" t="s">
        <v>43</v>
      </c>
      <c r="U107" s="52">
        <v>4</v>
      </c>
      <c r="V107" s="52">
        <v>4</v>
      </c>
      <c r="W107" s="52">
        <v>2</v>
      </c>
      <c r="X107" s="95">
        <v>1</v>
      </c>
      <c r="Y107" s="96"/>
      <c r="Z107" s="52" t="s">
        <v>43</v>
      </c>
      <c r="AA107" s="30"/>
    </row>
    <row r="108" spans="1:27" s="1" customFormat="1" ht="51" customHeight="1">
      <c r="A108" s="29">
        <v>87</v>
      </c>
      <c r="B108" s="5" t="s">
        <v>321</v>
      </c>
      <c r="C108" s="5" t="s">
        <v>47</v>
      </c>
      <c r="D108" s="5" t="s">
        <v>76</v>
      </c>
      <c r="E108" s="5" t="s">
        <v>47</v>
      </c>
      <c r="F108" s="86" t="s">
        <v>89</v>
      </c>
      <c r="G108" s="18" t="s">
        <v>322</v>
      </c>
      <c r="H108" s="52"/>
      <c r="I108" s="85"/>
      <c r="J108" s="51" t="s">
        <v>409</v>
      </c>
      <c r="K108" s="84" t="s">
        <v>411</v>
      </c>
      <c r="L108" s="52" t="s">
        <v>565</v>
      </c>
      <c r="M108" s="52" t="s">
        <v>388</v>
      </c>
      <c r="N108" s="53">
        <v>7800</v>
      </c>
      <c r="O108" s="53">
        <v>7798.1</v>
      </c>
      <c r="P108" s="85"/>
      <c r="Q108" s="52"/>
      <c r="R108" s="60">
        <v>7798.1</v>
      </c>
      <c r="S108" s="52" t="s">
        <v>301</v>
      </c>
      <c r="T108" s="52" t="s">
        <v>43</v>
      </c>
      <c r="U108" s="52">
        <v>1</v>
      </c>
      <c r="V108" s="52">
        <v>1</v>
      </c>
      <c r="W108" s="52">
        <v>0</v>
      </c>
      <c r="X108" s="95">
        <v>1</v>
      </c>
      <c r="Y108" s="96"/>
      <c r="Z108" s="52" t="s">
        <v>43</v>
      </c>
      <c r="AA108" s="30"/>
    </row>
    <row r="109" spans="1:27" s="1" customFormat="1" ht="26.25" customHeight="1">
      <c r="A109" s="29">
        <v>75</v>
      </c>
      <c r="B109" s="5" t="s">
        <v>609</v>
      </c>
      <c r="C109" s="5" t="s">
        <v>47</v>
      </c>
      <c r="D109" s="5" t="s">
        <v>81</v>
      </c>
      <c r="E109" s="5" t="s">
        <v>43</v>
      </c>
      <c r="F109" s="86" t="s">
        <v>89</v>
      </c>
      <c r="G109" s="18" t="s">
        <v>323</v>
      </c>
      <c r="H109" s="52" t="s">
        <v>397</v>
      </c>
      <c r="I109" s="84">
        <v>44827.03601377315</v>
      </c>
      <c r="J109" s="51" t="s">
        <v>410</v>
      </c>
      <c r="K109" s="84">
        <v>44858</v>
      </c>
      <c r="L109" s="52" t="s">
        <v>566</v>
      </c>
      <c r="M109" s="52" t="s">
        <v>596</v>
      </c>
      <c r="N109" s="53">
        <v>40000</v>
      </c>
      <c r="O109" s="53">
        <v>31669</v>
      </c>
      <c r="P109" s="85"/>
      <c r="Q109" s="52"/>
      <c r="R109" s="60">
        <v>27505.9</v>
      </c>
      <c r="S109" s="52" t="s">
        <v>324</v>
      </c>
      <c r="T109" s="52" t="s">
        <v>43</v>
      </c>
      <c r="U109" s="52">
        <v>3</v>
      </c>
      <c r="V109" s="52">
        <v>3</v>
      </c>
      <c r="W109" s="52">
        <v>0</v>
      </c>
      <c r="X109" s="95">
        <v>1</v>
      </c>
      <c r="Y109" s="96"/>
      <c r="Z109" s="52" t="s">
        <v>43</v>
      </c>
      <c r="AA109" s="30"/>
    </row>
    <row r="110" spans="1:27" s="1" customFormat="1" ht="25.5" customHeight="1">
      <c r="A110" s="29">
        <v>97</v>
      </c>
      <c r="B110" s="5" t="s">
        <v>325</v>
      </c>
      <c r="C110" s="5" t="s">
        <v>47</v>
      </c>
      <c r="D110" s="5" t="s">
        <v>76</v>
      </c>
      <c r="E110" s="5" t="s">
        <v>48</v>
      </c>
      <c r="F110" s="86" t="s">
        <v>89</v>
      </c>
      <c r="G110" s="18" t="s">
        <v>326</v>
      </c>
      <c r="H110" s="52" t="s">
        <v>383</v>
      </c>
      <c r="I110" s="84">
        <v>44837.04969861111</v>
      </c>
      <c r="J110" s="51" t="s">
        <v>409</v>
      </c>
      <c r="K110" s="84">
        <v>44859</v>
      </c>
      <c r="L110" s="52" t="s">
        <v>567</v>
      </c>
      <c r="M110" s="52" t="s">
        <v>620</v>
      </c>
      <c r="N110" s="53">
        <v>9703</v>
      </c>
      <c r="O110" s="53">
        <v>8700</v>
      </c>
      <c r="P110" s="85"/>
      <c r="Q110" s="60">
        <f>O110-R110</f>
        <v>53.26000000000022</v>
      </c>
      <c r="R110" s="60">
        <v>8646.74</v>
      </c>
      <c r="S110" s="52" t="s">
        <v>106</v>
      </c>
      <c r="T110" s="52" t="s">
        <v>43</v>
      </c>
      <c r="U110" s="52">
        <v>5</v>
      </c>
      <c r="V110" s="52">
        <v>9</v>
      </c>
      <c r="W110" s="52">
        <v>0</v>
      </c>
      <c r="X110" s="95"/>
      <c r="Y110" s="96"/>
      <c r="Z110" s="52" t="s">
        <v>43</v>
      </c>
      <c r="AA110" s="30"/>
    </row>
    <row r="111" spans="1:27" s="1" customFormat="1" ht="27.75" customHeight="1">
      <c r="A111" s="29">
        <v>33</v>
      </c>
      <c r="B111" s="5" t="s">
        <v>327</v>
      </c>
      <c r="C111" s="5" t="s">
        <v>47</v>
      </c>
      <c r="D111" s="5" t="s">
        <v>81</v>
      </c>
      <c r="E111" s="5" t="s">
        <v>43</v>
      </c>
      <c r="F111" s="86" t="s">
        <v>89</v>
      </c>
      <c r="G111" s="18" t="s">
        <v>255</v>
      </c>
      <c r="H111" s="52" t="s">
        <v>406</v>
      </c>
      <c r="I111" s="84">
        <v>44820.02972850694</v>
      </c>
      <c r="J111" s="51">
        <v>44860.037871875</v>
      </c>
      <c r="K111" s="84">
        <v>44858</v>
      </c>
      <c r="L111" s="52" t="s">
        <v>568</v>
      </c>
      <c r="M111" s="52" t="s">
        <v>568</v>
      </c>
      <c r="N111" s="53">
        <v>220000</v>
      </c>
      <c r="O111" s="53">
        <v>203288.55</v>
      </c>
      <c r="P111" s="85"/>
      <c r="Q111" s="52"/>
      <c r="R111" s="60">
        <v>69999.98</v>
      </c>
      <c r="S111" s="52" t="s">
        <v>279</v>
      </c>
      <c r="T111" s="52" t="s">
        <v>43</v>
      </c>
      <c r="U111" s="52">
        <v>4</v>
      </c>
      <c r="V111" s="52">
        <v>5</v>
      </c>
      <c r="W111" s="52">
        <v>1</v>
      </c>
      <c r="X111" s="95">
        <v>1</v>
      </c>
      <c r="Y111" s="96"/>
      <c r="Z111" s="52" t="s">
        <v>43</v>
      </c>
      <c r="AA111" s="30"/>
    </row>
    <row r="112" spans="1:27" s="1" customFormat="1" ht="37.5" customHeight="1">
      <c r="A112" s="29">
        <v>92</v>
      </c>
      <c r="B112" s="5" t="s">
        <v>328</v>
      </c>
      <c r="C112" s="5" t="s">
        <v>43</v>
      </c>
      <c r="D112" s="5" t="s">
        <v>81</v>
      </c>
      <c r="E112" s="5" t="s">
        <v>43</v>
      </c>
      <c r="F112" s="86" t="s">
        <v>329</v>
      </c>
      <c r="G112" s="18" t="s">
        <v>330</v>
      </c>
      <c r="H112" s="52" t="s">
        <v>408</v>
      </c>
      <c r="I112" s="84">
        <v>44818.04304568287</v>
      </c>
      <c r="J112" s="51">
        <v>44859.53666666667</v>
      </c>
      <c r="K112" s="84">
        <v>44860</v>
      </c>
      <c r="L112" s="52" t="s">
        <v>569</v>
      </c>
      <c r="M112" s="52" t="s">
        <v>569</v>
      </c>
      <c r="N112" s="53">
        <v>18000</v>
      </c>
      <c r="O112" s="53">
        <v>11471.3</v>
      </c>
      <c r="P112" s="85"/>
      <c r="Q112" s="52"/>
      <c r="R112" s="60">
        <v>999.65</v>
      </c>
      <c r="S112" s="52" t="s">
        <v>331</v>
      </c>
      <c r="T112" s="52" t="s">
        <v>43</v>
      </c>
      <c r="U112" s="52">
        <v>3</v>
      </c>
      <c r="V112" s="52">
        <v>8</v>
      </c>
      <c r="W112" s="52">
        <v>0</v>
      </c>
      <c r="X112" s="95">
        <v>1</v>
      </c>
      <c r="Y112" s="96"/>
      <c r="Z112" s="52" t="s">
        <v>43</v>
      </c>
      <c r="AA112" s="30"/>
    </row>
    <row r="113" spans="1:27" s="1" customFormat="1" ht="24" customHeight="1">
      <c r="A113" s="29">
        <v>79</v>
      </c>
      <c r="B113" s="5" t="s">
        <v>332</v>
      </c>
      <c r="C113" s="5" t="s">
        <v>47</v>
      </c>
      <c r="D113" s="5" t="s">
        <v>76</v>
      </c>
      <c r="E113" s="5" t="s">
        <v>48</v>
      </c>
      <c r="F113" s="86" t="s">
        <v>89</v>
      </c>
      <c r="G113" s="18" t="s">
        <v>333</v>
      </c>
      <c r="H113" s="52" t="s">
        <v>407</v>
      </c>
      <c r="I113" s="84">
        <v>44834.04186724537</v>
      </c>
      <c r="J113" s="51">
        <v>44861.531595451386</v>
      </c>
      <c r="K113" s="84">
        <v>44860</v>
      </c>
      <c r="L113" s="52" t="s">
        <v>570</v>
      </c>
      <c r="M113" s="52"/>
      <c r="N113" s="53">
        <v>9900</v>
      </c>
      <c r="O113" s="53">
        <v>9333.39</v>
      </c>
      <c r="P113" s="85"/>
      <c r="Q113" s="52"/>
      <c r="R113" s="60" t="s">
        <v>617</v>
      </c>
      <c r="S113" s="52" t="s">
        <v>307</v>
      </c>
      <c r="T113" s="52" t="s">
        <v>43</v>
      </c>
      <c r="U113" s="52">
        <v>3</v>
      </c>
      <c r="V113" s="52">
        <v>3</v>
      </c>
      <c r="W113" s="52">
        <v>0</v>
      </c>
      <c r="X113" s="95">
        <v>1</v>
      </c>
      <c r="Y113" s="96"/>
      <c r="Z113" s="52" t="s">
        <v>43</v>
      </c>
      <c r="AA113" s="30"/>
    </row>
    <row r="114" spans="1:27" s="1" customFormat="1" ht="28.5" customHeight="1">
      <c r="A114" s="29">
        <v>62</v>
      </c>
      <c r="B114" s="5" t="s">
        <v>334</v>
      </c>
      <c r="C114" s="5" t="s">
        <v>43</v>
      </c>
      <c r="D114" s="5" t="s">
        <v>81</v>
      </c>
      <c r="E114" s="5" t="s">
        <v>43</v>
      </c>
      <c r="F114" s="86" t="s">
        <v>329</v>
      </c>
      <c r="G114" s="18" t="s">
        <v>335</v>
      </c>
      <c r="H114" s="52" t="s">
        <v>406</v>
      </c>
      <c r="I114" s="84">
        <v>44820.02956519676</v>
      </c>
      <c r="J114" s="51" t="s">
        <v>403</v>
      </c>
      <c r="K114" s="84">
        <v>44869</v>
      </c>
      <c r="L114" s="52" t="s">
        <v>571</v>
      </c>
      <c r="M114" s="52" t="s">
        <v>625</v>
      </c>
      <c r="N114" s="53">
        <v>35000</v>
      </c>
      <c r="O114" s="53">
        <v>35000</v>
      </c>
      <c r="P114" s="85"/>
      <c r="Q114" s="52"/>
      <c r="R114" s="60">
        <v>35000</v>
      </c>
      <c r="S114" s="52" t="s">
        <v>336</v>
      </c>
      <c r="T114" s="52" t="s">
        <v>43</v>
      </c>
      <c r="U114" s="52">
        <v>3</v>
      </c>
      <c r="V114" s="52">
        <v>3</v>
      </c>
      <c r="W114" s="52">
        <v>2</v>
      </c>
      <c r="X114" s="95">
        <v>1</v>
      </c>
      <c r="Y114" s="96"/>
      <c r="Z114" s="52" t="s">
        <v>43</v>
      </c>
      <c r="AA114" s="30"/>
    </row>
    <row r="115" spans="1:27" s="1" customFormat="1" ht="39" customHeight="1">
      <c r="A115" s="29">
        <v>62</v>
      </c>
      <c r="B115" s="5" t="s">
        <v>334</v>
      </c>
      <c r="C115" s="5" t="s">
        <v>43</v>
      </c>
      <c r="D115" s="5" t="s">
        <v>81</v>
      </c>
      <c r="E115" s="5" t="s">
        <v>43</v>
      </c>
      <c r="F115" s="86" t="s">
        <v>329</v>
      </c>
      <c r="G115" s="18" t="s">
        <v>337</v>
      </c>
      <c r="H115" s="52" t="s">
        <v>406</v>
      </c>
      <c r="I115" s="84">
        <v>44820.02956519676</v>
      </c>
      <c r="J115" s="51" t="s">
        <v>403</v>
      </c>
      <c r="K115" s="84">
        <v>44869</v>
      </c>
      <c r="L115" s="52" t="s">
        <v>571</v>
      </c>
      <c r="M115" s="52" t="s">
        <v>621</v>
      </c>
      <c r="N115" s="53">
        <v>35000</v>
      </c>
      <c r="O115" s="53">
        <v>25817</v>
      </c>
      <c r="P115" s="85"/>
      <c r="Q115" s="52"/>
      <c r="R115" s="60">
        <v>25816.99</v>
      </c>
      <c r="S115" s="52" t="s">
        <v>338</v>
      </c>
      <c r="T115" s="52" t="s">
        <v>43</v>
      </c>
      <c r="U115" s="52">
        <v>4</v>
      </c>
      <c r="V115" s="52">
        <v>4</v>
      </c>
      <c r="W115" s="52">
        <v>0</v>
      </c>
      <c r="X115" s="95">
        <v>1</v>
      </c>
      <c r="Y115" s="96"/>
      <c r="Z115" s="52" t="s">
        <v>43</v>
      </c>
      <c r="AA115" s="30"/>
    </row>
    <row r="116" spans="1:27" s="1" customFormat="1" ht="26.25" customHeight="1">
      <c r="A116" s="29">
        <v>94</v>
      </c>
      <c r="B116" s="5" t="s">
        <v>339</v>
      </c>
      <c r="C116" s="5" t="s">
        <v>43</v>
      </c>
      <c r="D116" s="5" t="s">
        <v>317</v>
      </c>
      <c r="E116" s="5" t="s">
        <v>43</v>
      </c>
      <c r="F116" s="86" t="s">
        <v>62</v>
      </c>
      <c r="G116" s="18" t="s">
        <v>340</v>
      </c>
      <c r="H116" s="52" t="s">
        <v>404</v>
      </c>
      <c r="I116" s="84">
        <v>44813.02509957176</v>
      </c>
      <c r="J116" s="51" t="s">
        <v>405</v>
      </c>
      <c r="K116" s="84">
        <v>44869</v>
      </c>
      <c r="L116" s="52" t="s">
        <v>572</v>
      </c>
      <c r="M116" s="52" t="s">
        <v>572</v>
      </c>
      <c r="N116" s="53">
        <v>487500</v>
      </c>
      <c r="O116" s="53">
        <v>487500</v>
      </c>
      <c r="P116" s="85"/>
      <c r="Q116" s="52"/>
      <c r="R116" s="60">
        <v>19203.73</v>
      </c>
      <c r="S116" s="52" t="s">
        <v>320</v>
      </c>
      <c r="T116" s="52" t="s">
        <v>43</v>
      </c>
      <c r="U116" s="52">
        <v>2</v>
      </c>
      <c r="V116" s="52">
        <v>2</v>
      </c>
      <c r="W116" s="52">
        <v>1</v>
      </c>
      <c r="X116" s="95">
        <v>1</v>
      </c>
      <c r="Y116" s="96"/>
      <c r="Z116" s="52" t="s">
        <v>43</v>
      </c>
      <c r="AA116" s="30"/>
    </row>
    <row r="117" spans="1:27" s="1" customFormat="1" ht="23.25" customHeight="1">
      <c r="A117" s="29">
        <v>103</v>
      </c>
      <c r="B117" s="5" t="s">
        <v>341</v>
      </c>
      <c r="C117" s="5" t="s">
        <v>43</v>
      </c>
      <c r="D117" s="5" t="s">
        <v>76</v>
      </c>
      <c r="E117" s="5" t="s">
        <v>48</v>
      </c>
      <c r="F117" s="86" t="s">
        <v>190</v>
      </c>
      <c r="G117" s="18" t="s">
        <v>342</v>
      </c>
      <c r="H117" s="52" t="s">
        <v>387</v>
      </c>
      <c r="I117" s="84">
        <v>44844.03119452546</v>
      </c>
      <c r="J117" s="51" t="s">
        <v>403</v>
      </c>
      <c r="K117" s="84">
        <v>44873</v>
      </c>
      <c r="L117" s="52" t="s">
        <v>573</v>
      </c>
      <c r="M117" s="52" t="s">
        <v>573</v>
      </c>
      <c r="N117" s="53">
        <v>8000</v>
      </c>
      <c r="O117" s="53">
        <v>5656.8</v>
      </c>
      <c r="P117" s="85"/>
      <c r="Q117" s="52"/>
      <c r="R117" s="60">
        <v>562.8</v>
      </c>
      <c r="S117" s="52" t="s">
        <v>343</v>
      </c>
      <c r="T117" s="52" t="s">
        <v>43</v>
      </c>
      <c r="U117" s="52">
        <v>4</v>
      </c>
      <c r="V117" s="52">
        <v>9</v>
      </c>
      <c r="W117" s="52">
        <v>2</v>
      </c>
      <c r="X117" s="95">
        <v>1</v>
      </c>
      <c r="Y117" s="96"/>
      <c r="Z117" s="52" t="s">
        <v>43</v>
      </c>
      <c r="AA117" s="30"/>
    </row>
    <row r="118" spans="1:27" s="1" customFormat="1" ht="38.25" customHeight="1" thickBot="1">
      <c r="A118" s="29">
        <v>37</v>
      </c>
      <c r="B118" s="5" t="s">
        <v>344</v>
      </c>
      <c r="C118" s="5" t="s">
        <v>47</v>
      </c>
      <c r="D118" s="5" t="s">
        <v>81</v>
      </c>
      <c r="E118" s="5" t="s">
        <v>47</v>
      </c>
      <c r="F118" s="86" t="s">
        <v>89</v>
      </c>
      <c r="G118" s="18" t="s">
        <v>345</v>
      </c>
      <c r="H118" s="52"/>
      <c r="I118" s="85"/>
      <c r="J118" s="51" t="s">
        <v>402</v>
      </c>
      <c r="K118" s="84">
        <v>44875</v>
      </c>
      <c r="L118" s="52" t="s">
        <v>394</v>
      </c>
      <c r="M118" s="52" t="s">
        <v>394</v>
      </c>
      <c r="N118" s="53">
        <v>11999.6</v>
      </c>
      <c r="O118" s="53">
        <v>11999.6</v>
      </c>
      <c r="P118" s="90" t="s">
        <v>471</v>
      </c>
      <c r="Q118" s="52">
        <v>250</v>
      </c>
      <c r="R118" s="60">
        <f>O118-Q118</f>
        <v>11749.6</v>
      </c>
      <c r="S118" s="52" t="s">
        <v>103</v>
      </c>
      <c r="T118" s="52" t="s">
        <v>43</v>
      </c>
      <c r="U118" s="52">
        <v>0</v>
      </c>
      <c r="V118" s="52">
        <v>1</v>
      </c>
      <c r="W118" s="52">
        <v>0</v>
      </c>
      <c r="X118" s="95"/>
      <c r="Y118" s="96"/>
      <c r="Z118" s="52" t="s">
        <v>43</v>
      </c>
      <c r="AA118" s="30"/>
    </row>
    <row r="119" spans="1:27" s="1" customFormat="1" ht="27" customHeight="1" thickBot="1" thickTop="1">
      <c r="A119" s="29">
        <v>101</v>
      </c>
      <c r="B119" s="5" t="s">
        <v>346</v>
      </c>
      <c r="C119" s="5" t="s">
        <v>47</v>
      </c>
      <c r="D119" s="5" t="s">
        <v>81</v>
      </c>
      <c r="E119" s="5" t="s">
        <v>43</v>
      </c>
      <c r="F119" s="86" t="s">
        <v>89</v>
      </c>
      <c r="G119" s="18" t="s">
        <v>347</v>
      </c>
      <c r="H119" s="52" t="s">
        <v>401</v>
      </c>
      <c r="I119" s="84">
        <v>44834.04202951389</v>
      </c>
      <c r="J119" s="51" t="s">
        <v>380</v>
      </c>
      <c r="K119" s="84">
        <v>44876</v>
      </c>
      <c r="L119" s="52" t="s">
        <v>574</v>
      </c>
      <c r="M119" s="52" t="s">
        <v>574</v>
      </c>
      <c r="N119" s="53">
        <v>139232</v>
      </c>
      <c r="O119" s="53">
        <v>98965.44</v>
      </c>
      <c r="P119" s="85"/>
      <c r="Q119" s="52"/>
      <c r="R119" s="77">
        <v>55900</v>
      </c>
      <c r="S119" s="52" t="s">
        <v>348</v>
      </c>
      <c r="T119" s="52" t="s">
        <v>43</v>
      </c>
      <c r="U119" s="52">
        <v>6</v>
      </c>
      <c r="V119" s="52">
        <v>10</v>
      </c>
      <c r="W119" s="52">
        <v>0</v>
      </c>
      <c r="X119" s="95">
        <v>1</v>
      </c>
      <c r="Y119" s="96"/>
      <c r="Z119" s="52" t="s">
        <v>43</v>
      </c>
      <c r="AA119" s="30"/>
    </row>
    <row r="120" spans="1:27" s="1" customFormat="1" ht="26.25" customHeight="1" thickBot="1" thickTop="1">
      <c r="A120" s="29">
        <v>105</v>
      </c>
      <c r="B120" s="5" t="s">
        <v>349</v>
      </c>
      <c r="C120" s="5" t="s">
        <v>43</v>
      </c>
      <c r="D120" s="5" t="s">
        <v>76</v>
      </c>
      <c r="E120" s="5" t="s">
        <v>48</v>
      </c>
      <c r="F120" s="86" t="s">
        <v>59</v>
      </c>
      <c r="G120" s="18" t="s">
        <v>350</v>
      </c>
      <c r="H120" s="52" t="s">
        <v>399</v>
      </c>
      <c r="I120" s="84">
        <v>44855.04015436342</v>
      </c>
      <c r="J120" s="51" t="s">
        <v>400</v>
      </c>
      <c r="K120" s="84">
        <v>44875</v>
      </c>
      <c r="L120" s="52" t="s">
        <v>575</v>
      </c>
      <c r="M120" s="52" t="s">
        <v>575</v>
      </c>
      <c r="N120" s="53">
        <v>9998</v>
      </c>
      <c r="O120" s="53">
        <v>7712.4</v>
      </c>
      <c r="P120" s="85"/>
      <c r="Q120" s="52"/>
      <c r="R120" s="60">
        <v>7712.39</v>
      </c>
      <c r="S120" s="52" t="s">
        <v>351</v>
      </c>
      <c r="T120" s="52" t="s">
        <v>43</v>
      </c>
      <c r="U120" s="52">
        <v>10</v>
      </c>
      <c r="V120" s="52">
        <v>18</v>
      </c>
      <c r="W120" s="52">
        <v>0</v>
      </c>
      <c r="X120" s="95">
        <v>1</v>
      </c>
      <c r="Y120" s="96"/>
      <c r="Z120" s="52" t="s">
        <v>43</v>
      </c>
      <c r="AA120" s="30"/>
    </row>
    <row r="121" spans="1:27" s="1" customFormat="1" ht="24.75" customHeight="1" thickBot="1" thickTop="1">
      <c r="A121" s="29">
        <v>99</v>
      </c>
      <c r="B121" s="5" t="s">
        <v>352</v>
      </c>
      <c r="C121" s="5" t="s">
        <v>47</v>
      </c>
      <c r="D121" s="5" t="s">
        <v>81</v>
      </c>
      <c r="E121" s="5" t="s">
        <v>43</v>
      </c>
      <c r="F121" s="86" t="s">
        <v>89</v>
      </c>
      <c r="G121" s="18" t="s">
        <v>353</v>
      </c>
      <c r="H121" s="52" t="s">
        <v>397</v>
      </c>
      <c r="I121" s="84">
        <v>44827.0367684375</v>
      </c>
      <c r="J121" s="51" t="s">
        <v>398</v>
      </c>
      <c r="K121" s="84">
        <v>44880</v>
      </c>
      <c r="L121" s="52" t="s">
        <v>576</v>
      </c>
      <c r="M121" s="52" t="s">
        <v>576</v>
      </c>
      <c r="N121" s="53">
        <v>88000</v>
      </c>
      <c r="O121" s="53">
        <v>86765</v>
      </c>
      <c r="P121" s="85"/>
      <c r="Q121" s="52"/>
      <c r="R121" s="77">
        <v>86764.99</v>
      </c>
      <c r="S121" s="52" t="s">
        <v>103</v>
      </c>
      <c r="T121" s="52" t="s">
        <v>43</v>
      </c>
      <c r="U121" s="52">
        <v>2</v>
      </c>
      <c r="V121" s="52">
        <v>2</v>
      </c>
      <c r="W121" s="52">
        <v>1</v>
      </c>
      <c r="X121" s="95">
        <v>1</v>
      </c>
      <c r="Y121" s="96"/>
      <c r="Z121" s="52" t="s">
        <v>43</v>
      </c>
      <c r="AA121" s="30"/>
    </row>
    <row r="122" spans="1:27" s="1" customFormat="1" ht="26.25" customHeight="1" thickTop="1">
      <c r="A122" s="29">
        <v>115</v>
      </c>
      <c r="B122" s="5" t="s">
        <v>354</v>
      </c>
      <c r="C122" s="5" t="s">
        <v>44</v>
      </c>
      <c r="D122" s="5" t="s">
        <v>76</v>
      </c>
      <c r="E122" s="5" t="s">
        <v>48</v>
      </c>
      <c r="F122" s="86" t="s">
        <v>89</v>
      </c>
      <c r="G122" s="18" t="s">
        <v>355</v>
      </c>
      <c r="H122" s="52" t="s">
        <v>395</v>
      </c>
      <c r="I122" s="84" t="s">
        <v>395</v>
      </c>
      <c r="J122" s="51" t="s">
        <v>396</v>
      </c>
      <c r="K122" s="84">
        <v>44881</v>
      </c>
      <c r="L122" s="52" t="s">
        <v>577</v>
      </c>
      <c r="M122" s="52" t="s">
        <v>577</v>
      </c>
      <c r="N122" s="53">
        <v>7500</v>
      </c>
      <c r="O122" s="53">
        <v>7490</v>
      </c>
      <c r="P122" s="85"/>
      <c r="Q122" s="52"/>
      <c r="R122" s="60">
        <v>7334.94</v>
      </c>
      <c r="S122" s="52" t="s">
        <v>356</v>
      </c>
      <c r="T122" s="52" t="s">
        <v>43</v>
      </c>
      <c r="U122" s="52">
        <v>1</v>
      </c>
      <c r="V122" s="52">
        <v>1</v>
      </c>
      <c r="W122" s="52">
        <v>0</v>
      </c>
      <c r="X122" s="95">
        <v>1</v>
      </c>
      <c r="Y122" s="96"/>
      <c r="Z122" s="52" t="s">
        <v>43</v>
      </c>
      <c r="AA122" s="30"/>
    </row>
    <row r="123" spans="1:27" s="1" customFormat="1" ht="29.25" customHeight="1">
      <c r="A123" s="29">
        <v>109</v>
      </c>
      <c r="B123" s="5" t="s">
        <v>357</v>
      </c>
      <c r="C123" s="5" t="s">
        <v>47</v>
      </c>
      <c r="D123" s="5" t="s">
        <v>81</v>
      </c>
      <c r="E123" s="5" t="s">
        <v>43</v>
      </c>
      <c r="F123" s="86" t="s">
        <v>89</v>
      </c>
      <c r="G123" s="18" t="s">
        <v>358</v>
      </c>
      <c r="H123" s="52" t="s">
        <v>393</v>
      </c>
      <c r="I123" s="84" t="s">
        <v>393</v>
      </c>
      <c r="J123" s="51" t="s">
        <v>394</v>
      </c>
      <c r="K123" s="84">
        <v>44883</v>
      </c>
      <c r="L123" s="52" t="s">
        <v>576</v>
      </c>
      <c r="M123" s="52" t="s">
        <v>576</v>
      </c>
      <c r="N123" s="53">
        <v>12315</v>
      </c>
      <c r="O123" s="53">
        <v>12070.81</v>
      </c>
      <c r="P123" s="85"/>
      <c r="Q123" s="52"/>
      <c r="R123" s="60"/>
      <c r="S123" s="52" t="s">
        <v>359</v>
      </c>
      <c r="T123" s="52" t="s">
        <v>43</v>
      </c>
      <c r="U123" s="52">
        <v>1</v>
      </c>
      <c r="V123" s="52">
        <v>1</v>
      </c>
      <c r="W123" s="52">
        <v>0</v>
      </c>
      <c r="X123" s="95">
        <v>1</v>
      </c>
      <c r="Y123" s="96"/>
      <c r="Z123" s="52" t="s">
        <v>43</v>
      </c>
      <c r="AA123" s="30"/>
    </row>
    <row r="124" spans="1:27" s="1" customFormat="1" ht="75" customHeight="1" thickBot="1">
      <c r="A124" s="29">
        <v>71</v>
      </c>
      <c r="B124" s="5" t="s">
        <v>360</v>
      </c>
      <c r="C124" s="5" t="s">
        <v>44</v>
      </c>
      <c r="D124" s="5" t="s">
        <v>81</v>
      </c>
      <c r="E124" s="5" t="s">
        <v>43</v>
      </c>
      <c r="F124" s="86" t="s">
        <v>72</v>
      </c>
      <c r="G124" s="18" t="s">
        <v>361</v>
      </c>
      <c r="H124" s="52" t="s">
        <v>392</v>
      </c>
      <c r="I124" s="84" t="s">
        <v>392</v>
      </c>
      <c r="J124" s="51" t="s">
        <v>391</v>
      </c>
      <c r="K124" s="84" t="s">
        <v>391</v>
      </c>
      <c r="L124" s="52" t="s">
        <v>578</v>
      </c>
      <c r="M124" s="52" t="s">
        <v>578</v>
      </c>
      <c r="N124" s="53">
        <v>15000</v>
      </c>
      <c r="O124" s="53">
        <v>12893.6</v>
      </c>
      <c r="P124" s="85"/>
      <c r="Q124" s="52"/>
      <c r="R124" s="60">
        <v>489.99</v>
      </c>
      <c r="S124" s="52" t="s">
        <v>362</v>
      </c>
      <c r="T124" s="52" t="s">
        <v>43</v>
      </c>
      <c r="U124" s="52">
        <v>2</v>
      </c>
      <c r="V124" s="52">
        <v>3</v>
      </c>
      <c r="W124" s="52">
        <v>0</v>
      </c>
      <c r="X124" s="95">
        <v>1</v>
      </c>
      <c r="Y124" s="96"/>
      <c r="Z124" s="52" t="s">
        <v>43</v>
      </c>
      <c r="AA124" s="30"/>
    </row>
    <row r="125" spans="1:27" s="2" customFormat="1" ht="38.25" customHeight="1" thickBot="1" thickTop="1">
      <c r="A125" s="32">
        <v>71</v>
      </c>
      <c r="B125" s="10" t="s">
        <v>360</v>
      </c>
      <c r="C125" s="10" t="s">
        <v>44</v>
      </c>
      <c r="D125" s="10" t="s">
        <v>81</v>
      </c>
      <c r="E125" s="10" t="s">
        <v>43</v>
      </c>
      <c r="F125" s="87" t="s">
        <v>72</v>
      </c>
      <c r="G125" s="19" t="s">
        <v>363</v>
      </c>
      <c r="H125" s="61" t="s">
        <v>392</v>
      </c>
      <c r="I125" s="88" t="s">
        <v>392</v>
      </c>
      <c r="J125" s="62" t="s">
        <v>391</v>
      </c>
      <c r="K125" s="88" t="s">
        <v>388</v>
      </c>
      <c r="L125" s="61" t="s">
        <v>578</v>
      </c>
      <c r="M125" s="61" t="s">
        <v>627</v>
      </c>
      <c r="N125" s="63">
        <v>35000</v>
      </c>
      <c r="O125" s="63">
        <v>31203.42</v>
      </c>
      <c r="P125" s="89"/>
      <c r="Q125" s="61"/>
      <c r="R125" s="79">
        <v>3415.6</v>
      </c>
      <c r="S125" s="61" t="s">
        <v>130</v>
      </c>
      <c r="T125" s="61" t="s">
        <v>43</v>
      </c>
      <c r="U125" s="61">
        <v>2</v>
      </c>
      <c r="V125" s="61">
        <v>6</v>
      </c>
      <c r="W125" s="61">
        <v>0</v>
      </c>
      <c r="X125" s="100">
        <v>1</v>
      </c>
      <c r="Y125" s="99"/>
      <c r="Z125" s="61" t="s">
        <v>43</v>
      </c>
      <c r="AA125" s="33"/>
    </row>
    <row r="126" spans="1:27" s="1" customFormat="1" ht="16.5" customHeight="1" thickTop="1">
      <c r="A126" s="29">
        <v>113</v>
      </c>
      <c r="B126" s="5" t="s">
        <v>364</v>
      </c>
      <c r="C126" s="5" t="s">
        <v>47</v>
      </c>
      <c r="D126" s="5" t="s">
        <v>81</v>
      </c>
      <c r="E126" s="5" t="s">
        <v>43</v>
      </c>
      <c r="F126" s="86" t="s">
        <v>89</v>
      </c>
      <c r="G126" s="18" t="s">
        <v>365</v>
      </c>
      <c r="H126" s="52" t="s">
        <v>390</v>
      </c>
      <c r="I126" s="84" t="s">
        <v>390</v>
      </c>
      <c r="J126" s="51" t="s">
        <v>391</v>
      </c>
      <c r="K126" s="84" t="s">
        <v>388</v>
      </c>
      <c r="L126" s="52" t="s">
        <v>515</v>
      </c>
      <c r="M126" s="52" t="s">
        <v>515</v>
      </c>
      <c r="N126" s="53">
        <v>170000</v>
      </c>
      <c r="O126" s="53">
        <v>169826.16</v>
      </c>
      <c r="P126" s="85"/>
      <c r="Q126" s="52"/>
      <c r="R126" s="60">
        <v>50000</v>
      </c>
      <c r="S126" s="52" t="s">
        <v>366</v>
      </c>
      <c r="T126" s="52" t="s">
        <v>43</v>
      </c>
      <c r="U126" s="52">
        <v>1</v>
      </c>
      <c r="V126" s="52">
        <v>1</v>
      </c>
      <c r="W126" s="52">
        <v>0</v>
      </c>
      <c r="X126" s="95">
        <v>1</v>
      </c>
      <c r="Y126" s="96"/>
      <c r="Z126" s="52" t="s">
        <v>43</v>
      </c>
      <c r="AA126" s="30"/>
    </row>
    <row r="127" spans="1:27" s="1" customFormat="1" ht="26.25" customHeight="1">
      <c r="A127" s="29">
        <v>104</v>
      </c>
      <c r="B127" s="5" t="s">
        <v>367</v>
      </c>
      <c r="C127" s="5" t="s">
        <v>44</v>
      </c>
      <c r="D127" s="5" t="s">
        <v>81</v>
      </c>
      <c r="E127" s="5" t="s">
        <v>43</v>
      </c>
      <c r="F127" s="86" t="s">
        <v>72</v>
      </c>
      <c r="G127" s="18" t="s">
        <v>368</v>
      </c>
      <c r="H127" s="52" t="s">
        <v>387</v>
      </c>
      <c r="I127" s="84" t="s">
        <v>387</v>
      </c>
      <c r="J127" s="51" t="s">
        <v>388</v>
      </c>
      <c r="K127" s="84" t="s">
        <v>389</v>
      </c>
      <c r="L127" s="52" t="s">
        <v>579</v>
      </c>
      <c r="M127" s="52" t="s">
        <v>579</v>
      </c>
      <c r="N127" s="53">
        <v>25000</v>
      </c>
      <c r="O127" s="53">
        <v>25000</v>
      </c>
      <c r="P127" s="85"/>
      <c r="Q127" s="52"/>
      <c r="R127" s="60">
        <v>813.77</v>
      </c>
      <c r="S127" s="52" t="s">
        <v>369</v>
      </c>
      <c r="T127" s="52" t="s">
        <v>43</v>
      </c>
      <c r="U127" s="52">
        <v>4</v>
      </c>
      <c r="V127" s="52">
        <v>8</v>
      </c>
      <c r="W127" s="52">
        <v>0</v>
      </c>
      <c r="X127" s="95">
        <v>1</v>
      </c>
      <c r="Y127" s="96"/>
      <c r="Z127" s="52" t="s">
        <v>43</v>
      </c>
      <c r="AA127" s="30"/>
    </row>
    <row r="128" spans="1:27" s="1" customFormat="1" ht="34.5" customHeight="1">
      <c r="A128" s="29">
        <v>55</v>
      </c>
      <c r="B128" s="5" t="s">
        <v>370</v>
      </c>
      <c r="C128" s="5" t="s">
        <v>47</v>
      </c>
      <c r="D128" s="5" t="s">
        <v>81</v>
      </c>
      <c r="E128" s="5" t="s">
        <v>43</v>
      </c>
      <c r="F128" s="86" t="s">
        <v>89</v>
      </c>
      <c r="G128" s="18" t="s">
        <v>371</v>
      </c>
      <c r="H128" s="52" t="s">
        <v>385</v>
      </c>
      <c r="I128" s="84" t="s">
        <v>385</v>
      </c>
      <c r="J128" s="51" t="s">
        <v>386</v>
      </c>
      <c r="K128" s="84">
        <v>44896</v>
      </c>
      <c r="L128" s="52" t="s">
        <v>522</v>
      </c>
      <c r="M128" s="52" t="s">
        <v>522</v>
      </c>
      <c r="N128" s="53">
        <v>230000</v>
      </c>
      <c r="O128" s="53">
        <v>154447.5</v>
      </c>
      <c r="P128" s="85"/>
      <c r="Q128" s="52"/>
      <c r="R128" s="60"/>
      <c r="S128" s="52" t="s">
        <v>243</v>
      </c>
      <c r="T128" s="52" t="s">
        <v>43</v>
      </c>
      <c r="U128" s="52">
        <v>4</v>
      </c>
      <c r="V128" s="52">
        <v>4</v>
      </c>
      <c r="W128" s="52">
        <v>0</v>
      </c>
      <c r="X128" s="95">
        <v>2</v>
      </c>
      <c r="Y128" s="96"/>
      <c r="Z128" s="52" t="s">
        <v>43</v>
      </c>
      <c r="AA128" s="30"/>
    </row>
    <row r="129" spans="1:27" s="1" customFormat="1" ht="28.5" customHeight="1" thickBot="1">
      <c r="A129" s="29">
        <v>102</v>
      </c>
      <c r="B129" s="5" t="s">
        <v>372</v>
      </c>
      <c r="C129" s="5" t="s">
        <v>47</v>
      </c>
      <c r="D129" s="5" t="s">
        <v>81</v>
      </c>
      <c r="E129" s="5" t="s">
        <v>43</v>
      </c>
      <c r="F129" s="86" t="s">
        <v>89</v>
      </c>
      <c r="G129" s="18" t="s">
        <v>373</v>
      </c>
      <c r="H129" s="54" t="s">
        <v>383</v>
      </c>
      <c r="I129" s="84" t="s">
        <v>383</v>
      </c>
      <c r="J129" s="51" t="s">
        <v>384</v>
      </c>
      <c r="K129" s="84">
        <v>44896</v>
      </c>
      <c r="L129" s="52" t="s">
        <v>580</v>
      </c>
      <c r="M129" s="52" t="s">
        <v>580</v>
      </c>
      <c r="N129" s="53">
        <v>47500</v>
      </c>
      <c r="O129" s="53">
        <v>36473.9</v>
      </c>
      <c r="P129" s="90"/>
      <c r="Q129" s="52">
        <v>1545.22</v>
      </c>
      <c r="R129" s="60">
        <v>34928.68</v>
      </c>
      <c r="S129" s="52" t="s">
        <v>374</v>
      </c>
      <c r="T129" s="52" t="s">
        <v>43</v>
      </c>
      <c r="U129" s="52">
        <v>3</v>
      </c>
      <c r="V129" s="52">
        <v>8</v>
      </c>
      <c r="W129" s="52">
        <v>0</v>
      </c>
      <c r="X129" s="95">
        <v>1</v>
      </c>
      <c r="Y129" s="96"/>
      <c r="Z129" s="52" t="s">
        <v>43</v>
      </c>
      <c r="AA129" s="30"/>
    </row>
    <row r="130" spans="1:27" s="1" customFormat="1" ht="29.25" customHeight="1" thickBot="1" thickTop="1">
      <c r="A130" s="29">
        <v>118</v>
      </c>
      <c r="B130" s="5" t="s">
        <v>375</v>
      </c>
      <c r="C130" s="5" t="s">
        <v>44</v>
      </c>
      <c r="D130" s="5" t="s">
        <v>76</v>
      </c>
      <c r="E130" s="5" t="s">
        <v>48</v>
      </c>
      <c r="F130" s="86" t="s">
        <v>125</v>
      </c>
      <c r="G130" s="20" t="s">
        <v>376</v>
      </c>
      <c r="H130" s="56" t="s">
        <v>381</v>
      </c>
      <c r="I130" s="92">
        <v>44888.06385628472</v>
      </c>
      <c r="J130" s="51" t="s">
        <v>382</v>
      </c>
      <c r="K130" s="84">
        <v>44903</v>
      </c>
      <c r="L130" s="52" t="s">
        <v>581</v>
      </c>
      <c r="M130" s="52" t="s">
        <v>620</v>
      </c>
      <c r="N130" s="53">
        <v>3900</v>
      </c>
      <c r="O130" s="53">
        <v>3768</v>
      </c>
      <c r="P130" s="85"/>
      <c r="Q130" s="52"/>
      <c r="R130" s="77">
        <v>3767.99</v>
      </c>
      <c r="S130" s="52" t="s">
        <v>127</v>
      </c>
      <c r="T130" s="52" t="s">
        <v>43</v>
      </c>
      <c r="U130" s="52">
        <v>2</v>
      </c>
      <c r="V130" s="52">
        <v>6</v>
      </c>
      <c r="W130" s="52">
        <v>0</v>
      </c>
      <c r="X130" s="95">
        <v>1</v>
      </c>
      <c r="Y130" s="96"/>
      <c r="Z130" s="52" t="s">
        <v>43</v>
      </c>
      <c r="AA130" s="30"/>
    </row>
    <row r="131" spans="1:27" s="1" customFormat="1" ht="35.25" customHeight="1" thickBot="1" thickTop="1">
      <c r="A131" s="29">
        <v>112</v>
      </c>
      <c r="B131" s="5" t="s">
        <v>377</v>
      </c>
      <c r="C131" s="5" t="s">
        <v>44</v>
      </c>
      <c r="D131" s="5" t="s">
        <v>81</v>
      </c>
      <c r="E131" s="5" t="s">
        <v>43</v>
      </c>
      <c r="F131" s="86" t="s">
        <v>72</v>
      </c>
      <c r="G131" s="18" t="s">
        <v>378</v>
      </c>
      <c r="H131" s="64" t="s">
        <v>380</v>
      </c>
      <c r="I131" s="84">
        <v>44875.052380787034</v>
      </c>
      <c r="J131" s="51">
        <v>44901.02621527778</v>
      </c>
      <c r="K131" s="84" t="s">
        <v>612</v>
      </c>
      <c r="L131" s="52" t="s">
        <v>582</v>
      </c>
      <c r="M131" s="52"/>
      <c r="N131" s="53">
        <v>15000</v>
      </c>
      <c r="O131" s="53">
        <v>14749</v>
      </c>
      <c r="P131" s="85"/>
      <c r="Q131" s="52"/>
      <c r="R131" s="77">
        <v>1000</v>
      </c>
      <c r="S131" s="52" t="s">
        <v>379</v>
      </c>
      <c r="T131" s="52" t="s">
        <v>43</v>
      </c>
      <c r="U131" s="52">
        <v>3</v>
      </c>
      <c r="V131" s="52">
        <v>4</v>
      </c>
      <c r="W131" s="52">
        <v>1</v>
      </c>
      <c r="X131" s="95">
        <v>1</v>
      </c>
      <c r="Y131" s="96"/>
      <c r="Z131" s="52" t="s">
        <v>43</v>
      </c>
      <c r="AA131" s="30"/>
    </row>
    <row r="132" spans="1:27" s="2" customFormat="1" ht="30" customHeight="1" thickBot="1" thickTop="1">
      <c r="A132" s="34">
        <v>119</v>
      </c>
      <c r="B132" s="11" t="s">
        <v>583</v>
      </c>
      <c r="C132" s="11" t="s">
        <v>47</v>
      </c>
      <c r="D132" s="11" t="s">
        <v>76</v>
      </c>
      <c r="E132" s="11" t="s">
        <v>48</v>
      </c>
      <c r="F132" s="91" t="s">
        <v>89</v>
      </c>
      <c r="G132" s="21" t="s">
        <v>584</v>
      </c>
      <c r="H132" s="61" t="s">
        <v>386</v>
      </c>
      <c r="I132" s="88">
        <v>44896.050963807866</v>
      </c>
      <c r="J132" s="62" t="s">
        <v>595</v>
      </c>
      <c r="K132" s="88">
        <v>44911</v>
      </c>
      <c r="L132" s="61" t="s">
        <v>596</v>
      </c>
      <c r="M132" s="61" t="s">
        <v>596</v>
      </c>
      <c r="N132" s="63">
        <v>6000</v>
      </c>
      <c r="O132" s="63">
        <v>3298</v>
      </c>
      <c r="P132" s="89"/>
      <c r="Q132" s="61"/>
      <c r="R132" s="78">
        <v>3298</v>
      </c>
      <c r="S132" s="61" t="s">
        <v>585</v>
      </c>
      <c r="T132" s="61" t="s">
        <v>43</v>
      </c>
      <c r="U132" s="61">
        <v>0</v>
      </c>
      <c r="V132" s="61">
        <v>1</v>
      </c>
      <c r="W132" s="61">
        <v>0</v>
      </c>
      <c r="X132" s="100">
        <v>1</v>
      </c>
      <c r="Y132" s="99"/>
      <c r="Z132" s="61" t="s">
        <v>43</v>
      </c>
      <c r="AA132" s="35"/>
    </row>
    <row r="133" spans="1:27" s="1" customFormat="1" ht="40.5" customHeight="1" thickBot="1" thickTop="1">
      <c r="A133" s="36"/>
      <c r="B133" s="12" t="s">
        <v>586</v>
      </c>
      <c r="C133" s="12" t="s">
        <v>47</v>
      </c>
      <c r="D133" s="12" t="s">
        <v>76</v>
      </c>
      <c r="E133" s="12" t="s">
        <v>47</v>
      </c>
      <c r="F133" s="83" t="s">
        <v>587</v>
      </c>
      <c r="G133" s="22" t="s">
        <v>597</v>
      </c>
      <c r="H133" s="52"/>
      <c r="I133" s="85"/>
      <c r="J133" s="51" t="s">
        <v>598</v>
      </c>
      <c r="K133" s="84">
        <v>44915</v>
      </c>
      <c r="L133" s="52" t="s">
        <v>599</v>
      </c>
      <c r="M133" s="52" t="s">
        <v>599</v>
      </c>
      <c r="N133" s="53">
        <v>1576</v>
      </c>
      <c r="O133" s="53">
        <v>1576</v>
      </c>
      <c r="P133" s="85" t="s">
        <v>471</v>
      </c>
      <c r="Q133" s="52"/>
      <c r="R133" s="77">
        <v>1576</v>
      </c>
      <c r="S133" s="52" t="s">
        <v>324</v>
      </c>
      <c r="T133" s="52" t="s">
        <v>43</v>
      </c>
      <c r="U133" s="52" t="s">
        <v>43</v>
      </c>
      <c r="V133" s="52">
        <v>1</v>
      </c>
      <c r="W133" s="52">
        <v>0</v>
      </c>
      <c r="X133" s="95">
        <v>1</v>
      </c>
      <c r="Y133" s="96"/>
      <c r="Z133" s="52" t="s">
        <v>43</v>
      </c>
      <c r="AA133" s="37"/>
    </row>
    <row r="134" spans="1:27" s="1" customFormat="1" ht="110.25" customHeight="1" thickBot="1" thickTop="1">
      <c r="A134" s="36"/>
      <c r="B134" s="12" t="s">
        <v>588</v>
      </c>
      <c r="C134" s="12" t="s">
        <v>47</v>
      </c>
      <c r="D134" s="12" t="s">
        <v>81</v>
      </c>
      <c r="E134" s="12" t="s">
        <v>43</v>
      </c>
      <c r="F134" s="83" t="s">
        <v>89</v>
      </c>
      <c r="G134" s="22" t="s">
        <v>589</v>
      </c>
      <c r="H134" s="52" t="s">
        <v>600</v>
      </c>
      <c r="I134" s="84" t="s">
        <v>601</v>
      </c>
      <c r="J134" s="51" t="s">
        <v>475</v>
      </c>
      <c r="K134" s="84">
        <v>44915</v>
      </c>
      <c r="L134" s="52" t="s">
        <v>607</v>
      </c>
      <c r="M134" s="52" t="s">
        <v>607</v>
      </c>
      <c r="N134" s="53">
        <v>185000</v>
      </c>
      <c r="O134" s="53">
        <v>184488</v>
      </c>
      <c r="P134" s="85"/>
      <c r="Q134" s="52"/>
      <c r="R134" s="77">
        <v>89890.19</v>
      </c>
      <c r="S134" s="52" t="s">
        <v>217</v>
      </c>
      <c r="T134" s="52" t="s">
        <v>43</v>
      </c>
      <c r="U134" s="52">
        <v>0</v>
      </c>
      <c r="V134" s="52">
        <v>1</v>
      </c>
      <c r="W134" s="52">
        <v>0</v>
      </c>
      <c r="X134" s="95">
        <v>1</v>
      </c>
      <c r="Y134" s="96"/>
      <c r="Z134" s="52" t="s">
        <v>43</v>
      </c>
      <c r="AA134" s="37"/>
    </row>
    <row r="135" spans="1:27" s="1" customFormat="1" ht="47.25" customHeight="1" thickTop="1">
      <c r="A135" s="36"/>
      <c r="B135" s="12" t="s">
        <v>590</v>
      </c>
      <c r="C135" s="12" t="s">
        <v>47</v>
      </c>
      <c r="D135" s="12" t="s">
        <v>76</v>
      </c>
      <c r="E135" s="12" t="s">
        <v>47</v>
      </c>
      <c r="F135" s="83" t="s">
        <v>89</v>
      </c>
      <c r="G135" s="22" t="s">
        <v>591</v>
      </c>
      <c r="H135" s="52"/>
      <c r="I135" s="85"/>
      <c r="J135" s="51" t="s">
        <v>602</v>
      </c>
      <c r="K135" s="84" t="s">
        <v>382</v>
      </c>
      <c r="L135" s="52" t="s">
        <v>606</v>
      </c>
      <c r="M135" s="52"/>
      <c r="N135" s="53">
        <v>2900</v>
      </c>
      <c r="O135" s="53">
        <v>2889.6</v>
      </c>
      <c r="P135" s="85" t="s">
        <v>471</v>
      </c>
      <c r="Q135" s="52"/>
      <c r="R135" s="60"/>
      <c r="S135" s="52" t="s">
        <v>307</v>
      </c>
      <c r="T135" s="52" t="s">
        <v>43</v>
      </c>
      <c r="U135" s="52" t="s">
        <v>43</v>
      </c>
      <c r="V135" s="52">
        <v>1</v>
      </c>
      <c r="W135" s="52">
        <v>0</v>
      </c>
      <c r="X135" s="95">
        <v>1</v>
      </c>
      <c r="Y135" s="96"/>
      <c r="Z135" s="52" t="s">
        <v>43</v>
      </c>
      <c r="AA135" s="37"/>
    </row>
    <row r="136" spans="1:27" s="1" customFormat="1" ht="38.25" customHeight="1">
      <c r="A136" s="36">
        <v>120</v>
      </c>
      <c r="B136" s="12" t="s">
        <v>592</v>
      </c>
      <c r="C136" s="12" t="s">
        <v>47</v>
      </c>
      <c r="D136" s="12" t="s">
        <v>76</v>
      </c>
      <c r="E136" s="12" t="s">
        <v>48</v>
      </c>
      <c r="F136" s="83" t="s">
        <v>89</v>
      </c>
      <c r="G136" s="22" t="s">
        <v>593</v>
      </c>
      <c r="H136" s="52" t="s">
        <v>603</v>
      </c>
      <c r="I136" s="84">
        <v>44900.0467116088</v>
      </c>
      <c r="J136" s="51" t="s">
        <v>604</v>
      </c>
      <c r="K136" s="84">
        <v>44918</v>
      </c>
      <c r="L136" s="52" t="s">
        <v>605</v>
      </c>
      <c r="M136" s="52"/>
      <c r="N136" s="53">
        <v>8500</v>
      </c>
      <c r="O136" s="53">
        <v>6825</v>
      </c>
      <c r="P136" s="85"/>
      <c r="Q136" s="52"/>
      <c r="R136" s="60"/>
      <c r="S136" s="52" t="s">
        <v>594</v>
      </c>
      <c r="T136" s="52" t="s">
        <v>43</v>
      </c>
      <c r="U136" s="52">
        <v>0</v>
      </c>
      <c r="V136" s="52">
        <v>1</v>
      </c>
      <c r="W136" s="52">
        <v>0</v>
      </c>
      <c r="X136" s="95">
        <v>1</v>
      </c>
      <c r="Y136" s="96"/>
      <c r="Z136" s="52" t="s">
        <v>43</v>
      </c>
      <c r="AA136" s="37"/>
    </row>
    <row r="137" spans="1:27" s="82" customFormat="1" ht="22.5" customHeight="1">
      <c r="A137" s="13"/>
      <c r="B137" s="13"/>
      <c r="C137" s="13"/>
      <c r="D137" s="13"/>
      <c r="E137" s="13"/>
      <c r="F137" s="93"/>
      <c r="G137" s="23"/>
      <c r="H137" s="40"/>
      <c r="I137" s="41"/>
      <c r="J137" s="42"/>
      <c r="K137" s="41"/>
      <c r="L137" s="40"/>
      <c r="M137" s="40"/>
      <c r="N137" s="43">
        <f>SUM(N24:N136)</f>
        <v>8410879.399999999</v>
      </c>
      <c r="O137" s="43">
        <f>SUM(O24:O136)</f>
        <v>7678712.909999996</v>
      </c>
      <c r="P137" s="94"/>
      <c r="Q137" s="40"/>
      <c r="R137" s="80">
        <f>SUM(R24:R136)</f>
        <v>3910853.640000003</v>
      </c>
      <c r="S137" s="40"/>
      <c r="T137" s="40"/>
      <c r="U137" s="40"/>
      <c r="V137" s="40"/>
      <c r="W137" s="40"/>
      <c r="X137" s="97"/>
      <c r="Y137" s="98"/>
      <c r="Z137" s="40"/>
      <c r="AA137" s="81"/>
    </row>
    <row r="139" spans="1:31" s="3" customFormat="1" ht="36">
      <c r="A139" s="38">
        <v>2</v>
      </c>
      <c r="B139" s="39">
        <v>2</v>
      </c>
      <c r="C139" s="38">
        <v>2</v>
      </c>
      <c r="D139" s="38">
        <v>4</v>
      </c>
      <c r="E139" s="38">
        <v>7</v>
      </c>
      <c r="F139" s="14"/>
      <c r="G139" s="4" t="s">
        <v>628</v>
      </c>
      <c r="H139" s="14" t="s">
        <v>629</v>
      </c>
      <c r="I139" s="66"/>
      <c r="J139" s="56"/>
      <c r="K139" s="56" t="s">
        <v>630</v>
      </c>
      <c r="L139" s="56"/>
      <c r="M139" s="56"/>
      <c r="N139" s="65">
        <v>650</v>
      </c>
      <c r="O139" s="65">
        <v>649.5</v>
      </c>
      <c r="P139" s="56"/>
      <c r="Q139" s="56"/>
      <c r="R139" s="65">
        <v>649.5</v>
      </c>
      <c r="S139" s="56" t="s">
        <v>631</v>
      </c>
      <c r="T139" s="44"/>
      <c r="U139" s="44"/>
      <c r="V139" s="71"/>
      <c r="W139" s="44"/>
      <c r="X139" s="44"/>
      <c r="Y139" s="44"/>
      <c r="Z139" s="44"/>
      <c r="AA139" s="44"/>
      <c r="AB139" s="44"/>
      <c r="AC139" s="44"/>
      <c r="AD139" s="44"/>
      <c r="AE139" s="15"/>
    </row>
    <row r="140" spans="1:31" s="3" customFormat="1" ht="24">
      <c r="A140" s="38">
        <v>2</v>
      </c>
      <c r="B140" s="39">
        <v>14</v>
      </c>
      <c r="C140" s="38">
        <v>2</v>
      </c>
      <c r="D140" s="38">
        <v>4</v>
      </c>
      <c r="E140" s="38">
        <v>7</v>
      </c>
      <c r="F140" s="14"/>
      <c r="G140" s="4" t="s">
        <v>632</v>
      </c>
      <c r="H140" s="14" t="s">
        <v>482</v>
      </c>
      <c r="I140" s="66"/>
      <c r="J140" s="56"/>
      <c r="K140" s="56" t="s">
        <v>633</v>
      </c>
      <c r="L140" s="56"/>
      <c r="M140" s="56"/>
      <c r="N140" s="65">
        <v>840</v>
      </c>
      <c r="O140" s="65">
        <v>838</v>
      </c>
      <c r="P140" s="56"/>
      <c r="Q140" s="56"/>
      <c r="R140" s="65">
        <v>838</v>
      </c>
      <c r="S140" s="56" t="s">
        <v>634</v>
      </c>
      <c r="T140" s="44"/>
      <c r="U140" s="44"/>
      <c r="V140" s="71"/>
      <c r="W140" s="44"/>
      <c r="X140" s="44"/>
      <c r="Y140" s="44"/>
      <c r="Z140" s="44"/>
      <c r="AA140" s="44"/>
      <c r="AB140" s="44"/>
      <c r="AC140" s="44"/>
      <c r="AD140" s="44"/>
      <c r="AE140" s="15"/>
    </row>
    <row r="141" spans="1:31" s="3" customFormat="1" ht="36">
      <c r="A141" s="38">
        <v>2</v>
      </c>
      <c r="B141" s="39">
        <v>13</v>
      </c>
      <c r="C141" s="38">
        <v>2</v>
      </c>
      <c r="D141" s="38">
        <v>4</v>
      </c>
      <c r="E141" s="38">
        <v>7</v>
      </c>
      <c r="F141" s="14"/>
      <c r="G141" s="4" t="s">
        <v>635</v>
      </c>
      <c r="H141" s="14" t="s">
        <v>482</v>
      </c>
      <c r="I141" s="66"/>
      <c r="J141" s="56"/>
      <c r="K141" s="56" t="s">
        <v>633</v>
      </c>
      <c r="L141" s="56"/>
      <c r="M141" s="56"/>
      <c r="N141" s="65">
        <v>400</v>
      </c>
      <c r="O141" s="65">
        <v>399.6</v>
      </c>
      <c r="P141" s="56"/>
      <c r="Q141" s="56"/>
      <c r="R141" s="65">
        <v>399.6</v>
      </c>
      <c r="S141" s="66" t="s">
        <v>631</v>
      </c>
      <c r="T141" s="44"/>
      <c r="U141" s="44"/>
      <c r="V141" s="71"/>
      <c r="W141" s="44"/>
      <c r="X141" s="44"/>
      <c r="Y141" s="44"/>
      <c r="Z141" s="44"/>
      <c r="AA141" s="44"/>
      <c r="AB141" s="44"/>
      <c r="AC141" s="44"/>
      <c r="AD141" s="44"/>
      <c r="AE141" s="15"/>
    </row>
    <row r="142" spans="1:31" s="3" customFormat="1" ht="36">
      <c r="A142" s="127">
        <v>2</v>
      </c>
      <c r="B142" s="128">
        <v>22</v>
      </c>
      <c r="C142" s="127">
        <v>2</v>
      </c>
      <c r="D142" s="127">
        <v>4</v>
      </c>
      <c r="E142" s="127">
        <v>7</v>
      </c>
      <c r="F142" s="129"/>
      <c r="G142" s="4" t="s">
        <v>636</v>
      </c>
      <c r="H142" s="14" t="s">
        <v>637</v>
      </c>
      <c r="I142" s="68"/>
      <c r="J142" s="56"/>
      <c r="K142" s="68" t="s">
        <v>395</v>
      </c>
      <c r="L142" s="68"/>
      <c r="M142" s="68"/>
      <c r="N142" s="65">
        <v>930</v>
      </c>
      <c r="O142" s="65">
        <v>920</v>
      </c>
      <c r="P142" s="65"/>
      <c r="Q142" s="65"/>
      <c r="R142" s="65">
        <v>920</v>
      </c>
      <c r="S142" s="67" t="s">
        <v>638</v>
      </c>
      <c r="T142" s="44"/>
      <c r="U142" s="44"/>
      <c r="V142" s="71"/>
      <c r="W142" s="44"/>
      <c r="X142" s="44"/>
      <c r="Y142" s="44"/>
      <c r="Z142" s="44"/>
      <c r="AA142" s="44"/>
      <c r="AB142" s="44"/>
      <c r="AC142" s="44"/>
      <c r="AD142" s="44"/>
      <c r="AE142" s="15"/>
    </row>
    <row r="143" spans="1:31" s="3" customFormat="1" ht="24">
      <c r="A143" s="127">
        <v>2</v>
      </c>
      <c r="B143" s="128">
        <v>18</v>
      </c>
      <c r="C143" s="127">
        <v>2</v>
      </c>
      <c r="D143" s="127">
        <v>4</v>
      </c>
      <c r="E143" s="127">
        <v>7</v>
      </c>
      <c r="F143" s="129"/>
      <c r="G143" s="4" t="s">
        <v>639</v>
      </c>
      <c r="H143" s="14" t="s">
        <v>438</v>
      </c>
      <c r="I143" s="68"/>
      <c r="J143" s="56"/>
      <c r="K143" s="68" t="s">
        <v>526</v>
      </c>
      <c r="L143" s="68"/>
      <c r="M143" s="68"/>
      <c r="N143" s="65">
        <v>300</v>
      </c>
      <c r="O143" s="65">
        <v>129.49</v>
      </c>
      <c r="P143" s="65"/>
      <c r="Q143" s="65"/>
      <c r="R143" s="65">
        <v>129.49</v>
      </c>
      <c r="S143" s="67" t="s">
        <v>640</v>
      </c>
      <c r="T143" s="44"/>
      <c r="U143" s="44"/>
      <c r="V143" s="71"/>
      <c r="W143" s="44"/>
      <c r="X143" s="44"/>
      <c r="Y143" s="44"/>
      <c r="Z143" s="44"/>
      <c r="AA143" s="44"/>
      <c r="AB143" s="44"/>
      <c r="AC143" s="44"/>
      <c r="AD143" s="44"/>
      <c r="AE143" s="15"/>
    </row>
    <row r="144" spans="1:31" s="3" customFormat="1" ht="24">
      <c r="A144" s="127">
        <v>2</v>
      </c>
      <c r="B144" s="128">
        <v>24</v>
      </c>
      <c r="C144" s="127">
        <v>1</v>
      </c>
      <c r="D144" s="127">
        <v>4</v>
      </c>
      <c r="E144" s="127">
        <v>7</v>
      </c>
      <c r="F144" s="129"/>
      <c r="G144" s="4" t="s">
        <v>641</v>
      </c>
      <c r="H144" s="14" t="s">
        <v>411</v>
      </c>
      <c r="I144" s="68"/>
      <c r="J144" s="56"/>
      <c r="K144" s="68" t="s">
        <v>642</v>
      </c>
      <c r="L144" s="68"/>
      <c r="M144" s="68"/>
      <c r="N144" s="65">
        <v>990</v>
      </c>
      <c r="O144" s="65">
        <v>988</v>
      </c>
      <c r="P144" s="65"/>
      <c r="Q144" s="65"/>
      <c r="R144" s="65">
        <v>988</v>
      </c>
      <c r="S144" s="67" t="s">
        <v>643</v>
      </c>
      <c r="T144" s="44"/>
      <c r="U144" s="44"/>
      <c r="V144" s="71"/>
      <c r="W144" s="44"/>
      <c r="X144" s="44"/>
      <c r="Y144" s="44"/>
      <c r="Z144" s="44"/>
      <c r="AA144" s="44"/>
      <c r="AB144" s="44"/>
      <c r="AC144" s="44"/>
      <c r="AD144" s="44"/>
      <c r="AE144" s="15"/>
    </row>
    <row r="145" spans="1:31" s="3" customFormat="1" ht="48">
      <c r="A145" s="127">
        <v>2</v>
      </c>
      <c r="B145" s="128">
        <v>23</v>
      </c>
      <c r="C145" s="127">
        <v>2</v>
      </c>
      <c r="D145" s="127">
        <v>4</v>
      </c>
      <c r="E145" s="127">
        <v>7</v>
      </c>
      <c r="F145" s="129"/>
      <c r="G145" s="4" t="s">
        <v>644</v>
      </c>
      <c r="H145" s="14" t="s">
        <v>409</v>
      </c>
      <c r="I145" s="68"/>
      <c r="J145" s="56"/>
      <c r="K145" s="68" t="s">
        <v>398</v>
      </c>
      <c r="L145" s="68"/>
      <c r="M145" s="68"/>
      <c r="N145" s="65">
        <v>750</v>
      </c>
      <c r="O145" s="65">
        <v>748.8</v>
      </c>
      <c r="P145" s="65"/>
      <c r="Q145" s="65"/>
      <c r="R145" s="65">
        <v>748.8</v>
      </c>
      <c r="S145" s="67" t="s">
        <v>645</v>
      </c>
      <c r="T145" s="44"/>
      <c r="U145" s="44"/>
      <c r="V145" s="71"/>
      <c r="W145" s="44"/>
      <c r="X145" s="44"/>
      <c r="Y145" s="44"/>
      <c r="Z145" s="44"/>
      <c r="AA145" s="44"/>
      <c r="AB145" s="44"/>
      <c r="AC145" s="44"/>
      <c r="AD145" s="44"/>
      <c r="AE145" s="15"/>
    </row>
    <row r="146" spans="1:31" s="3" customFormat="1" ht="45.75">
      <c r="A146" s="127">
        <v>2</v>
      </c>
      <c r="B146" s="128">
        <v>34</v>
      </c>
      <c r="C146" s="127">
        <v>2</v>
      </c>
      <c r="D146" s="127">
        <v>4</v>
      </c>
      <c r="E146" s="127">
        <v>7</v>
      </c>
      <c r="F146" s="129"/>
      <c r="G146" s="4" t="s">
        <v>646</v>
      </c>
      <c r="H146" s="14" t="s">
        <v>386</v>
      </c>
      <c r="I146" s="68"/>
      <c r="J146" s="56"/>
      <c r="K146" s="68" t="s">
        <v>647</v>
      </c>
      <c r="L146" s="68"/>
      <c r="M146" s="68"/>
      <c r="N146" s="65">
        <v>850</v>
      </c>
      <c r="O146" s="65">
        <v>710</v>
      </c>
      <c r="P146" s="65"/>
      <c r="Q146" s="65"/>
      <c r="R146" s="65">
        <v>710</v>
      </c>
      <c r="S146" s="66" t="s">
        <v>648</v>
      </c>
      <c r="T146" s="44"/>
      <c r="U146" s="44"/>
      <c r="V146" s="71"/>
      <c r="W146" s="44"/>
      <c r="X146" s="44"/>
      <c r="Y146" s="44"/>
      <c r="Z146" s="44"/>
      <c r="AA146" s="44"/>
      <c r="AB146" s="44"/>
      <c r="AC146" s="44"/>
      <c r="AD146" s="44"/>
      <c r="AE146" s="15"/>
    </row>
    <row r="147" spans="1:31" s="3" customFormat="1" ht="45.75">
      <c r="A147" s="127">
        <v>2</v>
      </c>
      <c r="B147" s="128">
        <v>29</v>
      </c>
      <c r="C147" s="127">
        <v>2</v>
      </c>
      <c r="D147" s="127">
        <v>4</v>
      </c>
      <c r="E147" s="127">
        <v>7</v>
      </c>
      <c r="F147" s="129"/>
      <c r="G147" s="4" t="s">
        <v>649</v>
      </c>
      <c r="H147" s="14" t="s">
        <v>394</v>
      </c>
      <c r="I147" s="68"/>
      <c r="J147" s="56"/>
      <c r="K147" s="68" t="s">
        <v>575</v>
      </c>
      <c r="L147" s="68"/>
      <c r="M147" s="68"/>
      <c r="N147" s="65">
        <v>980</v>
      </c>
      <c r="O147" s="65">
        <v>880.5</v>
      </c>
      <c r="P147" s="65"/>
      <c r="Q147" s="65"/>
      <c r="R147" s="65">
        <v>880.5</v>
      </c>
      <c r="S147" s="66" t="s">
        <v>648</v>
      </c>
      <c r="T147" s="44"/>
      <c r="U147" s="44"/>
      <c r="V147" s="71"/>
      <c r="W147" s="44"/>
      <c r="X147" s="44"/>
      <c r="Y147" s="44"/>
      <c r="Z147" s="44"/>
      <c r="AA147" s="44"/>
      <c r="AB147" s="44"/>
      <c r="AC147" s="44"/>
      <c r="AD147" s="44"/>
      <c r="AE147" s="15"/>
    </row>
    <row r="148" spans="1:31" s="3" customFormat="1" ht="12">
      <c r="A148" s="127">
        <v>2</v>
      </c>
      <c r="B148" s="128">
        <v>10</v>
      </c>
      <c r="C148" s="127">
        <v>1</v>
      </c>
      <c r="D148" s="127">
        <v>4</v>
      </c>
      <c r="E148" s="127">
        <v>7</v>
      </c>
      <c r="F148" s="129"/>
      <c r="G148" s="4" t="s">
        <v>650</v>
      </c>
      <c r="H148" s="14" t="s">
        <v>483</v>
      </c>
      <c r="I148" s="68"/>
      <c r="J148" s="56"/>
      <c r="K148" s="68" t="s">
        <v>475</v>
      </c>
      <c r="L148" s="68"/>
      <c r="M148" s="68"/>
      <c r="N148" s="65">
        <v>200</v>
      </c>
      <c r="O148" s="65">
        <v>187.8</v>
      </c>
      <c r="P148" s="65"/>
      <c r="Q148" s="65"/>
      <c r="R148" s="65">
        <v>187.8</v>
      </c>
      <c r="S148" s="66" t="s">
        <v>651</v>
      </c>
      <c r="T148" s="44"/>
      <c r="U148" s="44"/>
      <c r="V148" s="71"/>
      <c r="W148" s="44"/>
      <c r="X148" s="44"/>
      <c r="Y148" s="44"/>
      <c r="Z148" s="44"/>
      <c r="AA148" s="44"/>
      <c r="AB148" s="44"/>
      <c r="AC148" s="44"/>
      <c r="AD148" s="44"/>
      <c r="AE148" s="15"/>
    </row>
    <row r="149" spans="1:31" s="3" customFormat="1" ht="12">
      <c r="A149" s="127">
        <v>2</v>
      </c>
      <c r="B149" s="128">
        <v>32</v>
      </c>
      <c r="C149" s="127">
        <v>1</v>
      </c>
      <c r="D149" s="127">
        <v>4</v>
      </c>
      <c r="E149" s="127">
        <v>7</v>
      </c>
      <c r="F149" s="129"/>
      <c r="G149" s="4" t="s">
        <v>652</v>
      </c>
      <c r="H149" s="14" t="s">
        <v>386</v>
      </c>
      <c r="I149" s="68"/>
      <c r="J149" s="56"/>
      <c r="K149" s="68" t="s">
        <v>382</v>
      </c>
      <c r="L149" s="68"/>
      <c r="M149" s="68"/>
      <c r="N149" s="65">
        <v>340</v>
      </c>
      <c r="O149" s="65">
        <v>339</v>
      </c>
      <c r="P149" s="65"/>
      <c r="Q149" s="65"/>
      <c r="R149" s="65">
        <v>339</v>
      </c>
      <c r="S149" s="66" t="s">
        <v>653</v>
      </c>
      <c r="T149" s="44"/>
      <c r="U149" s="44"/>
      <c r="V149" s="71"/>
      <c r="W149" s="44"/>
      <c r="X149" s="44"/>
      <c r="Y149" s="44"/>
      <c r="Z149" s="44"/>
      <c r="AA149" s="44"/>
      <c r="AB149" s="44"/>
      <c r="AC149" s="44"/>
      <c r="AD149" s="44"/>
      <c r="AE149" s="15"/>
    </row>
    <row r="150" spans="1:31" s="3" customFormat="1" ht="12">
      <c r="A150" s="127">
        <v>2</v>
      </c>
      <c r="B150" s="128">
        <v>35</v>
      </c>
      <c r="C150" s="127">
        <v>2</v>
      </c>
      <c r="D150" s="127">
        <v>4</v>
      </c>
      <c r="E150" s="127">
        <v>7</v>
      </c>
      <c r="F150" s="129"/>
      <c r="G150" s="4" t="s">
        <v>654</v>
      </c>
      <c r="H150" s="14" t="s">
        <v>655</v>
      </c>
      <c r="I150" s="68"/>
      <c r="J150" s="56"/>
      <c r="K150" s="68" t="s">
        <v>656</v>
      </c>
      <c r="L150" s="68"/>
      <c r="M150" s="68"/>
      <c r="N150" s="65">
        <v>970</v>
      </c>
      <c r="O150" s="65">
        <v>960</v>
      </c>
      <c r="P150" s="65"/>
      <c r="Q150" s="65"/>
      <c r="R150" s="65">
        <v>960</v>
      </c>
      <c r="S150" s="66" t="s">
        <v>638</v>
      </c>
      <c r="T150" s="44"/>
      <c r="U150" s="44"/>
      <c r="V150" s="71"/>
      <c r="W150" s="44"/>
      <c r="X150" s="44"/>
      <c r="Y150" s="44"/>
      <c r="Z150" s="44"/>
      <c r="AA150" s="44"/>
      <c r="AB150" s="44"/>
      <c r="AC150" s="44"/>
      <c r="AD150" s="44"/>
      <c r="AE150" s="15"/>
    </row>
    <row r="151" spans="1:31" s="3" customFormat="1" ht="48">
      <c r="A151" s="127">
        <v>2</v>
      </c>
      <c r="B151" s="128"/>
      <c r="C151" s="127">
        <v>1</v>
      </c>
      <c r="D151" s="127">
        <v>4</v>
      </c>
      <c r="E151" s="127">
        <v>7</v>
      </c>
      <c r="F151" s="129"/>
      <c r="G151" s="4" t="s">
        <v>657</v>
      </c>
      <c r="H151" s="14" t="s">
        <v>575</v>
      </c>
      <c r="I151" s="68"/>
      <c r="J151" s="56"/>
      <c r="K151" s="68" t="s">
        <v>658</v>
      </c>
      <c r="L151" s="68"/>
      <c r="M151" s="68"/>
      <c r="N151" s="65">
        <v>970</v>
      </c>
      <c r="O151" s="65">
        <v>960</v>
      </c>
      <c r="P151" s="65"/>
      <c r="Q151" s="65"/>
      <c r="R151" s="65">
        <v>960</v>
      </c>
      <c r="S151" s="67" t="s">
        <v>638</v>
      </c>
      <c r="T151" s="44"/>
      <c r="U151" s="44"/>
      <c r="V151" s="71"/>
      <c r="W151" s="44"/>
      <c r="X151" s="44"/>
      <c r="Y151" s="44"/>
      <c r="Z151" s="44"/>
      <c r="AA151" s="44"/>
      <c r="AB151" s="44"/>
      <c r="AC151" s="44"/>
      <c r="AD151" s="44"/>
      <c r="AE151" s="15"/>
    </row>
    <row r="152" spans="1:31" s="3" customFormat="1" ht="24">
      <c r="A152" s="127">
        <v>2</v>
      </c>
      <c r="B152" s="128">
        <v>27</v>
      </c>
      <c r="C152" s="127">
        <v>2</v>
      </c>
      <c r="D152" s="127">
        <v>4</v>
      </c>
      <c r="E152" s="127">
        <v>7</v>
      </c>
      <c r="F152" s="129"/>
      <c r="G152" s="4" t="s">
        <v>659</v>
      </c>
      <c r="H152" s="14" t="s">
        <v>392</v>
      </c>
      <c r="I152" s="68"/>
      <c r="J152" s="56"/>
      <c r="K152" s="68" t="s">
        <v>660</v>
      </c>
      <c r="L152" s="68"/>
      <c r="M152" s="68"/>
      <c r="N152" s="65">
        <v>980</v>
      </c>
      <c r="O152" s="65">
        <v>815</v>
      </c>
      <c r="P152" s="65"/>
      <c r="Q152" s="65"/>
      <c r="R152" s="65">
        <v>815</v>
      </c>
      <c r="S152" s="67" t="s">
        <v>661</v>
      </c>
      <c r="T152" s="44"/>
      <c r="U152" s="44"/>
      <c r="V152" s="71"/>
      <c r="W152" s="44"/>
      <c r="X152" s="44"/>
      <c r="Y152" s="44"/>
      <c r="Z152" s="44"/>
      <c r="AA152" s="44"/>
      <c r="AB152" s="44"/>
      <c r="AC152" s="44"/>
      <c r="AD152" s="44"/>
      <c r="AE152" s="15"/>
    </row>
    <row r="153" spans="1:31" s="3" customFormat="1" ht="36">
      <c r="A153" s="127">
        <v>2</v>
      </c>
      <c r="B153" s="128">
        <v>25</v>
      </c>
      <c r="C153" s="127">
        <v>2</v>
      </c>
      <c r="D153" s="127">
        <v>4</v>
      </c>
      <c r="E153" s="127">
        <v>7</v>
      </c>
      <c r="F153" s="129"/>
      <c r="G153" s="4" t="s">
        <v>662</v>
      </c>
      <c r="H153" s="14" t="s">
        <v>620</v>
      </c>
      <c r="I153" s="68"/>
      <c r="J153" s="56"/>
      <c r="K153" s="68" t="s">
        <v>595</v>
      </c>
      <c r="L153" s="68"/>
      <c r="M153" s="68"/>
      <c r="N153" s="65">
        <v>300</v>
      </c>
      <c r="O153" s="65">
        <v>297.5</v>
      </c>
      <c r="P153" s="65"/>
      <c r="Q153" s="65"/>
      <c r="R153" s="65">
        <v>297.5</v>
      </c>
      <c r="S153" s="67" t="s">
        <v>663</v>
      </c>
      <c r="T153" s="44"/>
      <c r="U153" s="44"/>
      <c r="V153" s="71"/>
      <c r="W153" s="44"/>
      <c r="X153" s="44"/>
      <c r="Y153" s="44"/>
      <c r="Z153" s="44"/>
      <c r="AA153" s="44"/>
      <c r="AB153" s="44"/>
      <c r="AC153" s="44"/>
      <c r="AD153" s="44"/>
      <c r="AE153" s="15"/>
    </row>
    <row r="154" spans="1:31" s="3" customFormat="1" ht="24">
      <c r="A154" s="127">
        <v>2</v>
      </c>
      <c r="B154" s="128">
        <v>36</v>
      </c>
      <c r="C154" s="127">
        <v>2</v>
      </c>
      <c r="D154" s="127">
        <v>4</v>
      </c>
      <c r="E154" s="127">
        <v>7</v>
      </c>
      <c r="F154" s="129"/>
      <c r="G154" s="4" t="s">
        <v>664</v>
      </c>
      <c r="H154" s="14" t="s">
        <v>655</v>
      </c>
      <c r="I154" s="68"/>
      <c r="J154" s="56"/>
      <c r="K154" s="68" t="s">
        <v>656</v>
      </c>
      <c r="L154" s="68"/>
      <c r="M154" s="68"/>
      <c r="N154" s="65">
        <v>980</v>
      </c>
      <c r="O154" s="65">
        <v>976</v>
      </c>
      <c r="P154" s="65"/>
      <c r="Q154" s="65"/>
      <c r="R154" s="65">
        <v>976</v>
      </c>
      <c r="S154" s="67" t="s">
        <v>665</v>
      </c>
      <c r="T154" s="44"/>
      <c r="U154" s="44"/>
      <c r="V154" s="71"/>
      <c r="W154" s="44"/>
      <c r="X154" s="44"/>
      <c r="Y154" s="44"/>
      <c r="Z154" s="44"/>
      <c r="AA154" s="44"/>
      <c r="AB154" s="44"/>
      <c r="AC154" s="44"/>
      <c r="AD154" s="44"/>
      <c r="AE154" s="15"/>
    </row>
    <row r="155" spans="1:31" s="3" customFormat="1" ht="60">
      <c r="A155" s="127">
        <v>2</v>
      </c>
      <c r="B155" s="128">
        <v>30</v>
      </c>
      <c r="C155" s="127">
        <v>2</v>
      </c>
      <c r="D155" s="127">
        <v>4</v>
      </c>
      <c r="E155" s="127">
        <v>7</v>
      </c>
      <c r="F155" s="129"/>
      <c r="G155" s="4" t="s">
        <v>666</v>
      </c>
      <c r="H155" s="14" t="s">
        <v>660</v>
      </c>
      <c r="I155" s="68"/>
      <c r="J155" s="56"/>
      <c r="K155" s="68" t="s">
        <v>386</v>
      </c>
      <c r="L155" s="68"/>
      <c r="M155" s="68"/>
      <c r="N155" s="65">
        <v>550</v>
      </c>
      <c r="O155" s="65">
        <v>540</v>
      </c>
      <c r="P155" s="65"/>
      <c r="Q155" s="65"/>
      <c r="R155" s="65">
        <v>540</v>
      </c>
      <c r="S155" s="67" t="s">
        <v>714</v>
      </c>
      <c r="T155" s="44"/>
      <c r="U155" s="44"/>
      <c r="V155" s="71"/>
      <c r="W155" s="44"/>
      <c r="X155" s="44"/>
      <c r="Y155" s="44"/>
      <c r="Z155" s="44"/>
      <c r="AA155" s="44"/>
      <c r="AB155" s="44"/>
      <c r="AC155" s="44"/>
      <c r="AD155" s="44"/>
      <c r="AE155" s="15"/>
    </row>
    <row r="156" spans="1:31" s="3" customFormat="1" ht="36">
      <c r="A156" s="127">
        <v>2</v>
      </c>
      <c r="B156" s="128">
        <v>14</v>
      </c>
      <c r="C156" s="127">
        <v>2</v>
      </c>
      <c r="D156" s="127">
        <v>4</v>
      </c>
      <c r="E156" s="127">
        <v>7</v>
      </c>
      <c r="F156" s="129"/>
      <c r="G156" s="4" t="s">
        <v>667</v>
      </c>
      <c r="H156" s="14" t="s">
        <v>503</v>
      </c>
      <c r="I156" s="68"/>
      <c r="J156" s="68"/>
      <c r="K156" s="68" t="s">
        <v>668</v>
      </c>
      <c r="L156" s="68"/>
      <c r="M156" s="68"/>
      <c r="N156" s="65">
        <v>290</v>
      </c>
      <c r="O156" s="65">
        <v>280</v>
      </c>
      <c r="P156" s="65"/>
      <c r="Q156" s="65"/>
      <c r="R156" s="65">
        <v>280</v>
      </c>
      <c r="S156" s="67" t="s">
        <v>669</v>
      </c>
      <c r="T156" s="44"/>
      <c r="U156" s="44"/>
      <c r="V156" s="71"/>
      <c r="W156" s="44"/>
      <c r="X156" s="44"/>
      <c r="Y156" s="44"/>
      <c r="Z156" s="44"/>
      <c r="AA156" s="44"/>
      <c r="AB156" s="44"/>
      <c r="AC156" s="44"/>
      <c r="AD156" s="44"/>
      <c r="AE156" s="15"/>
    </row>
    <row r="157" spans="1:31" s="3" customFormat="1" ht="12">
      <c r="A157" s="127">
        <v>2</v>
      </c>
      <c r="B157" s="128">
        <v>13</v>
      </c>
      <c r="C157" s="127">
        <v>1</v>
      </c>
      <c r="D157" s="127">
        <v>4</v>
      </c>
      <c r="E157" s="127">
        <v>7</v>
      </c>
      <c r="F157" s="129"/>
      <c r="G157" s="4" t="s">
        <v>670</v>
      </c>
      <c r="H157" s="14" t="s">
        <v>503</v>
      </c>
      <c r="I157" s="68"/>
      <c r="J157" s="68"/>
      <c r="K157" s="68" t="s">
        <v>668</v>
      </c>
      <c r="L157" s="68"/>
      <c r="M157" s="68"/>
      <c r="N157" s="68">
        <v>500</v>
      </c>
      <c r="O157" s="65">
        <v>490</v>
      </c>
      <c r="P157" s="65"/>
      <c r="Q157" s="65"/>
      <c r="R157" s="65">
        <v>490</v>
      </c>
      <c r="S157" s="67" t="s">
        <v>671</v>
      </c>
      <c r="T157" s="44"/>
      <c r="U157" s="44"/>
      <c r="V157" s="71"/>
      <c r="W157" s="44"/>
      <c r="X157" s="44"/>
      <c r="Y157" s="44"/>
      <c r="Z157" s="44"/>
      <c r="AA157" s="44"/>
      <c r="AB157" s="44"/>
      <c r="AC157" s="44"/>
      <c r="AD157" s="44"/>
      <c r="AE157" s="15"/>
    </row>
    <row r="158" spans="1:31" s="3" customFormat="1" ht="12">
      <c r="A158" s="127">
        <v>2</v>
      </c>
      <c r="B158" s="128">
        <v>39</v>
      </c>
      <c r="C158" s="127">
        <v>1</v>
      </c>
      <c r="D158" s="127">
        <v>4</v>
      </c>
      <c r="E158" s="127">
        <v>7</v>
      </c>
      <c r="F158" s="129"/>
      <c r="G158" s="4" t="s">
        <v>672</v>
      </c>
      <c r="H158" s="14" t="s">
        <v>595</v>
      </c>
      <c r="I158" s="68"/>
      <c r="J158" s="68"/>
      <c r="K158" s="68" t="s">
        <v>598</v>
      </c>
      <c r="L158" s="68"/>
      <c r="M158" s="68"/>
      <c r="N158" s="65">
        <v>990</v>
      </c>
      <c r="O158" s="65">
        <v>985.69</v>
      </c>
      <c r="P158" s="65"/>
      <c r="Q158" s="65"/>
      <c r="R158" s="65">
        <v>985.69</v>
      </c>
      <c r="S158" s="67" t="s">
        <v>673</v>
      </c>
      <c r="T158" s="44"/>
      <c r="U158" s="44"/>
      <c r="V158" s="71"/>
      <c r="W158" s="44"/>
      <c r="X158" s="44"/>
      <c r="Y158" s="44"/>
      <c r="Z158" s="44"/>
      <c r="AA158" s="44"/>
      <c r="AB158" s="44"/>
      <c r="AC158" s="44"/>
      <c r="AD158" s="44"/>
      <c r="AE158" s="15"/>
    </row>
    <row r="159" spans="1:31" s="3" customFormat="1" ht="27">
      <c r="A159" s="127">
        <v>2</v>
      </c>
      <c r="B159" s="128"/>
      <c r="C159" s="127">
        <v>1</v>
      </c>
      <c r="D159" s="127">
        <v>4</v>
      </c>
      <c r="E159" s="127">
        <v>7</v>
      </c>
      <c r="F159" s="129"/>
      <c r="G159" s="4" t="s">
        <v>674</v>
      </c>
      <c r="H159" s="14" t="s">
        <v>596</v>
      </c>
      <c r="I159" s="68"/>
      <c r="J159" s="68"/>
      <c r="K159" s="68" t="s">
        <v>675</v>
      </c>
      <c r="L159" s="68"/>
      <c r="M159" s="68"/>
      <c r="N159" s="65">
        <v>990</v>
      </c>
      <c r="O159" s="65">
        <v>990</v>
      </c>
      <c r="P159" s="65"/>
      <c r="Q159" s="65"/>
      <c r="R159" s="65">
        <v>990</v>
      </c>
      <c r="S159" s="67" t="s">
        <v>669</v>
      </c>
      <c r="T159" s="44"/>
      <c r="U159" s="44"/>
      <c r="V159" s="71"/>
      <c r="W159" s="44"/>
      <c r="X159" s="44"/>
      <c r="Y159" s="44"/>
      <c r="Z159" s="44"/>
      <c r="AA159" s="44"/>
      <c r="AB159" s="44"/>
      <c r="AC159" s="44"/>
      <c r="AD159" s="44"/>
      <c r="AE159" s="15"/>
    </row>
    <row r="160" spans="1:31" s="3" customFormat="1" ht="24">
      <c r="A160" s="127">
        <v>2</v>
      </c>
      <c r="B160" s="128">
        <v>38</v>
      </c>
      <c r="C160" s="127">
        <v>1</v>
      </c>
      <c r="D160" s="127">
        <v>4</v>
      </c>
      <c r="E160" s="127">
        <v>7</v>
      </c>
      <c r="F160" s="129"/>
      <c r="G160" s="4" t="s">
        <v>676</v>
      </c>
      <c r="H160" s="14" t="s">
        <v>517</v>
      </c>
      <c r="I160" s="68"/>
      <c r="J160" s="68"/>
      <c r="K160" s="68" t="s">
        <v>656</v>
      </c>
      <c r="L160" s="68"/>
      <c r="M160" s="68"/>
      <c r="N160" s="65">
        <v>990</v>
      </c>
      <c r="O160" s="65">
        <v>926.5</v>
      </c>
      <c r="P160" s="65"/>
      <c r="Q160" s="65"/>
      <c r="R160" s="65">
        <v>926.5</v>
      </c>
      <c r="S160" s="67" t="s">
        <v>677</v>
      </c>
      <c r="T160" s="44"/>
      <c r="U160" s="44"/>
      <c r="V160" s="71"/>
      <c r="W160" s="44"/>
      <c r="X160" s="44"/>
      <c r="Y160" s="44"/>
      <c r="Z160" s="44"/>
      <c r="AA160" s="44"/>
      <c r="AB160" s="44"/>
      <c r="AC160" s="44"/>
      <c r="AD160" s="44"/>
      <c r="AE160" s="15"/>
    </row>
    <row r="161" spans="1:31" s="3" customFormat="1" ht="24">
      <c r="A161" s="127">
        <v>2</v>
      </c>
      <c r="B161" s="128">
        <v>28</v>
      </c>
      <c r="C161" s="127">
        <v>5</v>
      </c>
      <c r="D161" s="127">
        <v>4</v>
      </c>
      <c r="E161" s="127">
        <v>7</v>
      </c>
      <c r="F161" s="129"/>
      <c r="G161" s="4" t="s">
        <v>678</v>
      </c>
      <c r="H161" s="14" t="s">
        <v>679</v>
      </c>
      <c r="I161" s="68"/>
      <c r="J161" s="68"/>
      <c r="K161" s="68" t="s">
        <v>398</v>
      </c>
      <c r="L161" s="68"/>
      <c r="M161" s="68"/>
      <c r="N161" s="65">
        <v>985</v>
      </c>
      <c r="O161" s="65">
        <v>984</v>
      </c>
      <c r="P161" s="65"/>
      <c r="Q161" s="65"/>
      <c r="R161" s="65">
        <v>984</v>
      </c>
      <c r="S161" s="67" t="s">
        <v>680</v>
      </c>
      <c r="T161" s="44"/>
      <c r="U161" s="44"/>
      <c r="V161" s="71"/>
      <c r="W161" s="44"/>
      <c r="X161" s="44"/>
      <c r="Y161" s="44"/>
      <c r="Z161" s="44"/>
      <c r="AA161" s="44"/>
      <c r="AB161" s="44"/>
      <c r="AC161" s="44"/>
      <c r="AD161" s="44"/>
      <c r="AE161" s="15"/>
    </row>
    <row r="162" spans="1:31" s="3" customFormat="1" ht="24">
      <c r="A162" s="127">
        <v>2</v>
      </c>
      <c r="B162" s="128">
        <v>33</v>
      </c>
      <c r="C162" s="127">
        <v>1</v>
      </c>
      <c r="D162" s="127">
        <v>4</v>
      </c>
      <c r="E162" s="127">
        <v>7</v>
      </c>
      <c r="F162" s="129"/>
      <c r="G162" s="4" t="s">
        <v>681</v>
      </c>
      <c r="H162" s="14" t="s">
        <v>389</v>
      </c>
      <c r="I162" s="68"/>
      <c r="J162" s="68"/>
      <c r="K162" s="68" t="s">
        <v>602</v>
      </c>
      <c r="L162" s="68"/>
      <c r="M162" s="68"/>
      <c r="N162" s="65">
        <v>800</v>
      </c>
      <c r="O162" s="65">
        <v>800</v>
      </c>
      <c r="P162" s="65"/>
      <c r="Q162" s="65"/>
      <c r="R162" s="65">
        <v>800</v>
      </c>
      <c r="S162" s="67" t="s">
        <v>682</v>
      </c>
      <c r="T162" s="44"/>
      <c r="U162" s="44"/>
      <c r="V162" s="71"/>
      <c r="W162" s="44"/>
      <c r="X162" s="44"/>
      <c r="Y162" s="44"/>
      <c r="Z162" s="44"/>
      <c r="AA162" s="44"/>
      <c r="AB162" s="44"/>
      <c r="AC162" s="44"/>
      <c r="AD162" s="44"/>
      <c r="AE162" s="15"/>
    </row>
    <row r="163" spans="1:31" s="3" customFormat="1" ht="18">
      <c r="A163" s="127">
        <v>2</v>
      </c>
      <c r="B163" s="128">
        <v>37</v>
      </c>
      <c r="C163" s="127">
        <v>1</v>
      </c>
      <c r="D163" s="127">
        <v>4</v>
      </c>
      <c r="E163" s="127">
        <v>7</v>
      </c>
      <c r="F163" s="129"/>
      <c r="G163" s="4" t="s">
        <v>683</v>
      </c>
      <c r="H163" s="14" t="s">
        <v>517</v>
      </c>
      <c r="I163" s="68"/>
      <c r="J163" s="68"/>
      <c r="K163" s="68" t="s">
        <v>684</v>
      </c>
      <c r="L163" s="68"/>
      <c r="M163" s="68"/>
      <c r="N163" s="65">
        <v>500</v>
      </c>
      <c r="O163" s="65">
        <v>483.8</v>
      </c>
      <c r="P163" s="65"/>
      <c r="Q163" s="65"/>
      <c r="R163" s="65">
        <v>483.8</v>
      </c>
      <c r="S163" s="130" t="s">
        <v>685</v>
      </c>
      <c r="T163" s="44"/>
      <c r="U163" s="44"/>
      <c r="V163" s="71"/>
      <c r="W163" s="44"/>
      <c r="X163" s="44"/>
      <c r="Y163" s="44"/>
      <c r="Z163" s="44"/>
      <c r="AA163" s="44"/>
      <c r="AB163" s="44"/>
      <c r="AC163" s="44"/>
      <c r="AD163" s="44"/>
      <c r="AE163" s="15"/>
    </row>
    <row r="164" spans="1:31" s="3" customFormat="1" ht="24">
      <c r="A164" s="127">
        <v>2</v>
      </c>
      <c r="B164" s="128">
        <v>4</v>
      </c>
      <c r="C164" s="127">
        <v>1</v>
      </c>
      <c r="D164" s="127">
        <v>4</v>
      </c>
      <c r="E164" s="127">
        <v>7</v>
      </c>
      <c r="F164" s="129"/>
      <c r="G164" s="4" t="s">
        <v>686</v>
      </c>
      <c r="H164" s="14" t="s">
        <v>511</v>
      </c>
      <c r="I164" s="68"/>
      <c r="J164" s="68"/>
      <c r="K164" s="68" t="s">
        <v>497</v>
      </c>
      <c r="L164" s="68"/>
      <c r="M164" s="68"/>
      <c r="N164" s="65">
        <v>990</v>
      </c>
      <c r="O164" s="65">
        <v>980</v>
      </c>
      <c r="P164" s="65"/>
      <c r="Q164" s="65"/>
      <c r="R164" s="65">
        <v>980</v>
      </c>
      <c r="S164" s="67" t="s">
        <v>687</v>
      </c>
      <c r="T164" s="44"/>
      <c r="U164" s="44"/>
      <c r="V164" s="71"/>
      <c r="W164" s="44"/>
      <c r="X164" s="44"/>
      <c r="Y164" s="44"/>
      <c r="Z164" s="44"/>
      <c r="AA164" s="44"/>
      <c r="AB164" s="44"/>
      <c r="AC164" s="44"/>
      <c r="AD164" s="44"/>
      <c r="AE164" s="15"/>
    </row>
    <row r="165" spans="1:31" s="3" customFormat="1" ht="36">
      <c r="A165" s="127">
        <v>2</v>
      </c>
      <c r="B165" s="128">
        <v>21</v>
      </c>
      <c r="C165" s="127">
        <v>2</v>
      </c>
      <c r="D165" s="127">
        <v>4</v>
      </c>
      <c r="E165" s="127">
        <v>7</v>
      </c>
      <c r="F165" s="129"/>
      <c r="G165" s="4" t="s">
        <v>688</v>
      </c>
      <c r="H165" s="14" t="s">
        <v>689</v>
      </c>
      <c r="I165" s="68"/>
      <c r="J165" s="68"/>
      <c r="K165" s="68" t="s">
        <v>427</v>
      </c>
      <c r="L165" s="68"/>
      <c r="M165" s="68"/>
      <c r="N165" s="65">
        <v>400</v>
      </c>
      <c r="O165" s="65">
        <v>400</v>
      </c>
      <c r="P165" s="65"/>
      <c r="Q165" s="65"/>
      <c r="R165" s="65">
        <v>400</v>
      </c>
      <c r="S165" s="67" t="s">
        <v>690</v>
      </c>
      <c r="T165" s="44"/>
      <c r="U165" s="44"/>
      <c r="V165" s="71"/>
      <c r="W165" s="44"/>
      <c r="X165" s="44"/>
      <c r="Y165" s="44"/>
      <c r="Z165" s="44"/>
      <c r="AA165" s="44"/>
      <c r="AB165" s="44"/>
      <c r="AC165" s="44"/>
      <c r="AD165" s="44"/>
      <c r="AE165" s="15"/>
    </row>
    <row r="166" spans="1:31" s="3" customFormat="1" ht="36">
      <c r="A166" s="127">
        <v>2</v>
      </c>
      <c r="B166" s="128">
        <v>16</v>
      </c>
      <c r="C166" s="127">
        <v>1</v>
      </c>
      <c r="D166" s="127">
        <v>4</v>
      </c>
      <c r="E166" s="127">
        <v>7</v>
      </c>
      <c r="F166" s="129"/>
      <c r="G166" s="4" t="s">
        <v>691</v>
      </c>
      <c r="H166" s="14" t="s">
        <v>417</v>
      </c>
      <c r="I166" s="68"/>
      <c r="J166" s="68"/>
      <c r="K166" s="68" t="s">
        <v>393</v>
      </c>
      <c r="L166" s="68"/>
      <c r="M166" s="68"/>
      <c r="N166" s="65">
        <v>620</v>
      </c>
      <c r="O166" s="65">
        <v>620</v>
      </c>
      <c r="P166" s="65"/>
      <c r="Q166" s="65"/>
      <c r="R166" s="65">
        <v>620</v>
      </c>
      <c r="S166" s="67" t="s">
        <v>692</v>
      </c>
      <c r="T166" s="44"/>
      <c r="U166" s="44"/>
      <c r="V166" s="71"/>
      <c r="W166" s="44"/>
      <c r="X166" s="44"/>
      <c r="Y166" s="44"/>
      <c r="Z166" s="44"/>
      <c r="AA166" s="44"/>
      <c r="AB166" s="44"/>
      <c r="AC166" s="44"/>
      <c r="AD166" s="44"/>
      <c r="AE166" s="15"/>
    </row>
    <row r="167" spans="1:31" s="3" customFormat="1" ht="36">
      <c r="A167" s="127">
        <v>2</v>
      </c>
      <c r="B167" s="128">
        <v>17</v>
      </c>
      <c r="C167" s="127">
        <v>1</v>
      </c>
      <c r="D167" s="127">
        <v>4</v>
      </c>
      <c r="E167" s="127">
        <v>7</v>
      </c>
      <c r="F167" s="129"/>
      <c r="G167" s="4" t="s">
        <v>693</v>
      </c>
      <c r="H167" s="14" t="s">
        <v>694</v>
      </c>
      <c r="I167" s="68"/>
      <c r="J167" s="68"/>
      <c r="K167" s="68" t="s">
        <v>455</v>
      </c>
      <c r="L167" s="68"/>
      <c r="M167" s="68"/>
      <c r="N167" s="65">
        <v>600</v>
      </c>
      <c r="O167" s="65">
        <v>590</v>
      </c>
      <c r="P167" s="65"/>
      <c r="Q167" s="65"/>
      <c r="R167" s="65">
        <v>590</v>
      </c>
      <c r="S167" s="67" t="s">
        <v>687</v>
      </c>
      <c r="T167" s="44"/>
      <c r="U167" s="44"/>
      <c r="V167" s="71"/>
      <c r="W167" s="44"/>
      <c r="X167" s="44"/>
      <c r="Y167" s="44"/>
      <c r="Z167" s="44"/>
      <c r="AA167" s="44"/>
      <c r="AB167" s="44"/>
      <c r="AC167" s="44"/>
      <c r="AD167" s="44"/>
      <c r="AE167" s="15"/>
    </row>
    <row r="168" spans="1:31" s="3" customFormat="1" ht="24">
      <c r="A168" s="127">
        <v>2</v>
      </c>
      <c r="B168" s="128">
        <v>26</v>
      </c>
      <c r="C168" s="127">
        <v>1</v>
      </c>
      <c r="D168" s="127">
        <v>4</v>
      </c>
      <c r="E168" s="127">
        <v>7</v>
      </c>
      <c r="F168" s="129"/>
      <c r="G168" s="4" t="s">
        <v>695</v>
      </c>
      <c r="H168" s="14" t="s">
        <v>696</v>
      </c>
      <c r="I168" s="68"/>
      <c r="J168" s="68"/>
      <c r="K168" s="68" t="s">
        <v>562</v>
      </c>
      <c r="L168" s="68"/>
      <c r="M168" s="68"/>
      <c r="N168" s="65">
        <v>970</v>
      </c>
      <c r="O168" s="65">
        <v>968</v>
      </c>
      <c r="P168" s="65"/>
      <c r="Q168" s="65"/>
      <c r="R168" s="65">
        <v>968</v>
      </c>
      <c r="S168" s="67" t="s">
        <v>697</v>
      </c>
      <c r="T168" s="44"/>
      <c r="U168" s="44"/>
      <c r="V168" s="71"/>
      <c r="W168" s="44"/>
      <c r="X168" s="44"/>
      <c r="Y168" s="44"/>
      <c r="Z168" s="44"/>
      <c r="AA168" s="44"/>
      <c r="AB168" s="44"/>
      <c r="AC168" s="44"/>
      <c r="AD168" s="44"/>
      <c r="AE168" s="15"/>
    </row>
    <row r="169" spans="1:31" s="3" customFormat="1" ht="36">
      <c r="A169" s="127">
        <v>2</v>
      </c>
      <c r="B169" s="128">
        <v>11</v>
      </c>
      <c r="C169" s="127">
        <v>2</v>
      </c>
      <c r="D169" s="127">
        <v>4</v>
      </c>
      <c r="E169" s="127">
        <v>7</v>
      </c>
      <c r="F169" s="129"/>
      <c r="G169" s="4" t="s">
        <v>698</v>
      </c>
      <c r="H169" s="14" t="s">
        <v>478</v>
      </c>
      <c r="I169" s="68"/>
      <c r="J169" s="68"/>
      <c r="K169" s="68" t="s">
        <v>483</v>
      </c>
      <c r="L169" s="68"/>
      <c r="M169" s="68"/>
      <c r="N169" s="65">
        <v>250</v>
      </c>
      <c r="O169" s="65">
        <v>247.5</v>
      </c>
      <c r="P169" s="65"/>
      <c r="Q169" s="65"/>
      <c r="R169" s="65">
        <v>247.5</v>
      </c>
      <c r="S169" s="67" t="s">
        <v>699</v>
      </c>
      <c r="T169" s="44"/>
      <c r="U169" s="44"/>
      <c r="V169" s="71"/>
      <c r="W169" s="44"/>
      <c r="X169" s="44"/>
      <c r="Y169" s="44"/>
      <c r="Z169" s="44"/>
      <c r="AA169" s="44"/>
      <c r="AB169" s="44"/>
      <c r="AC169" s="44"/>
      <c r="AD169" s="44"/>
      <c r="AE169" s="15"/>
    </row>
    <row r="170" spans="1:31" s="3" customFormat="1" ht="24">
      <c r="A170" s="127">
        <v>2</v>
      </c>
      <c r="B170" s="128">
        <v>8</v>
      </c>
      <c r="C170" s="127">
        <v>1</v>
      </c>
      <c r="D170" s="127">
        <v>4</v>
      </c>
      <c r="E170" s="127">
        <v>7</v>
      </c>
      <c r="F170" s="129"/>
      <c r="G170" s="4" t="s">
        <v>700</v>
      </c>
      <c r="H170" s="14" t="s">
        <v>496</v>
      </c>
      <c r="I170" s="68"/>
      <c r="J170" s="68"/>
      <c r="K170" s="68" t="s">
        <v>701</v>
      </c>
      <c r="L170" s="68"/>
      <c r="M170" s="68"/>
      <c r="N170" s="65">
        <v>975</v>
      </c>
      <c r="O170" s="65">
        <v>964.5</v>
      </c>
      <c r="P170" s="65"/>
      <c r="Q170" s="65"/>
      <c r="R170" s="65">
        <v>964.5</v>
      </c>
      <c r="S170" s="67" t="s">
        <v>702</v>
      </c>
      <c r="T170" s="44"/>
      <c r="U170" s="44"/>
      <c r="V170" s="71"/>
      <c r="W170" s="44"/>
      <c r="X170" s="44"/>
      <c r="Y170" s="44"/>
      <c r="Z170" s="44"/>
      <c r="AA170" s="44"/>
      <c r="AB170" s="44"/>
      <c r="AC170" s="44"/>
      <c r="AD170" s="44"/>
      <c r="AE170" s="15"/>
    </row>
    <row r="171" spans="1:31" s="3" customFormat="1" ht="24">
      <c r="A171" s="127">
        <v>2</v>
      </c>
      <c r="B171" s="128">
        <v>7</v>
      </c>
      <c r="C171" s="127">
        <v>1</v>
      </c>
      <c r="D171" s="127">
        <v>4</v>
      </c>
      <c r="E171" s="127">
        <v>7</v>
      </c>
      <c r="F171" s="129"/>
      <c r="G171" s="4" t="s">
        <v>703</v>
      </c>
      <c r="H171" s="14" t="s">
        <v>463</v>
      </c>
      <c r="I171" s="68"/>
      <c r="J171" s="68"/>
      <c r="K171" s="68" t="s">
        <v>704</v>
      </c>
      <c r="L171" s="68"/>
      <c r="M171" s="68"/>
      <c r="N171" s="65">
        <v>450</v>
      </c>
      <c r="O171" s="65">
        <v>445</v>
      </c>
      <c r="P171" s="65"/>
      <c r="Q171" s="65"/>
      <c r="R171" s="65">
        <v>445</v>
      </c>
      <c r="S171" s="67" t="s">
        <v>687</v>
      </c>
      <c r="T171" s="44"/>
      <c r="U171" s="44"/>
      <c r="V171" s="71"/>
      <c r="W171" s="44"/>
      <c r="X171" s="44"/>
      <c r="Y171" s="44"/>
      <c r="Z171" s="44"/>
      <c r="AA171" s="44"/>
      <c r="AB171" s="44"/>
      <c r="AC171" s="44"/>
      <c r="AD171" s="44"/>
      <c r="AE171" s="15"/>
    </row>
    <row r="172" spans="1:31" s="3" customFormat="1" ht="36">
      <c r="A172" s="127">
        <v>2</v>
      </c>
      <c r="B172" s="128">
        <v>29</v>
      </c>
      <c r="C172" s="127">
        <v>5</v>
      </c>
      <c r="D172" s="127">
        <v>3</v>
      </c>
      <c r="E172" s="127">
        <v>6</v>
      </c>
      <c r="F172" s="129"/>
      <c r="G172" s="4" t="s">
        <v>705</v>
      </c>
      <c r="H172" s="14" t="s">
        <v>706</v>
      </c>
      <c r="I172" s="68"/>
      <c r="J172" s="68"/>
      <c r="K172" s="68" t="s">
        <v>595</v>
      </c>
      <c r="L172" s="68"/>
      <c r="M172" s="68"/>
      <c r="N172" s="65">
        <v>990</v>
      </c>
      <c r="O172" s="65">
        <v>950</v>
      </c>
      <c r="P172" s="65"/>
      <c r="Q172" s="65"/>
      <c r="R172" s="65">
        <v>950</v>
      </c>
      <c r="S172" s="67" t="s">
        <v>707</v>
      </c>
      <c r="T172" s="44"/>
      <c r="U172" s="44"/>
      <c r="V172" s="71"/>
      <c r="W172" s="44"/>
      <c r="X172" s="44"/>
      <c r="Y172" s="44"/>
      <c r="Z172" s="44"/>
      <c r="AA172" s="44"/>
      <c r="AB172" s="44"/>
      <c r="AC172" s="44"/>
      <c r="AD172" s="44"/>
      <c r="AE172" s="15"/>
    </row>
    <row r="173" spans="1:31" s="3" customFormat="1" ht="24">
      <c r="A173" s="127">
        <v>2</v>
      </c>
      <c r="B173" s="128">
        <v>5</v>
      </c>
      <c r="C173" s="127">
        <v>2</v>
      </c>
      <c r="D173" s="127">
        <v>4</v>
      </c>
      <c r="E173" s="127">
        <v>7</v>
      </c>
      <c r="F173" s="129"/>
      <c r="G173" s="4" t="s">
        <v>708</v>
      </c>
      <c r="H173" s="14" t="s">
        <v>462</v>
      </c>
      <c r="I173" s="68"/>
      <c r="J173" s="68"/>
      <c r="K173" s="68" t="s">
        <v>459</v>
      </c>
      <c r="L173" s="68"/>
      <c r="M173" s="68"/>
      <c r="N173" s="65">
        <v>754</v>
      </c>
      <c r="O173" s="65">
        <v>694</v>
      </c>
      <c r="P173" s="65"/>
      <c r="Q173" s="65"/>
      <c r="R173" s="65">
        <v>694</v>
      </c>
      <c r="S173" s="67" t="s">
        <v>709</v>
      </c>
      <c r="T173" s="44"/>
      <c r="U173" s="44"/>
      <c r="V173" s="71"/>
      <c r="W173" s="44"/>
      <c r="X173" s="44"/>
      <c r="Y173" s="44"/>
      <c r="Z173" s="44"/>
      <c r="AA173" s="44"/>
      <c r="AB173" s="44"/>
      <c r="AC173" s="44"/>
      <c r="AD173" s="44"/>
      <c r="AE173" s="15"/>
    </row>
    <row r="174" spans="1:31" s="3" customFormat="1" ht="24">
      <c r="A174" s="127">
        <v>2</v>
      </c>
      <c r="B174" s="128" t="s">
        <v>710</v>
      </c>
      <c r="C174" s="127">
        <v>2</v>
      </c>
      <c r="D174" s="127">
        <v>4</v>
      </c>
      <c r="E174" s="127">
        <v>7</v>
      </c>
      <c r="F174" s="129"/>
      <c r="G174" s="4" t="s">
        <v>711</v>
      </c>
      <c r="H174" s="14" t="s">
        <v>512</v>
      </c>
      <c r="I174" s="68"/>
      <c r="J174" s="68"/>
      <c r="K174" s="68" t="s">
        <v>712</v>
      </c>
      <c r="L174" s="68"/>
      <c r="M174" s="68"/>
      <c r="N174" s="65">
        <v>965</v>
      </c>
      <c r="O174" s="65">
        <v>960</v>
      </c>
      <c r="P174" s="65"/>
      <c r="Q174" s="65"/>
      <c r="R174" s="65">
        <v>960</v>
      </c>
      <c r="S174" s="67" t="s">
        <v>713</v>
      </c>
      <c r="T174" s="44"/>
      <c r="U174" s="44"/>
      <c r="V174" s="71"/>
      <c r="W174" s="44"/>
      <c r="X174" s="44"/>
      <c r="Y174" s="44"/>
      <c r="Z174" s="44"/>
      <c r="AA174" s="44"/>
      <c r="AB174" s="44"/>
      <c r="AC174" s="44"/>
      <c r="AD174" s="44"/>
      <c r="AE174" s="15"/>
    </row>
    <row r="175" spans="1:31" s="3" customFormat="1" ht="12">
      <c r="A175" s="127"/>
      <c r="B175" s="128"/>
      <c r="C175" s="127"/>
      <c r="D175" s="127"/>
      <c r="E175" s="127"/>
      <c r="F175" s="129"/>
      <c r="G175" s="4"/>
      <c r="H175" s="14"/>
      <c r="I175" s="68"/>
      <c r="J175" s="68"/>
      <c r="K175" s="68"/>
      <c r="L175" s="68"/>
      <c r="M175" s="68"/>
      <c r="N175" s="65"/>
      <c r="O175" s="65"/>
      <c r="P175" s="65"/>
      <c r="Q175" s="65"/>
      <c r="R175" s="65">
        <f>SUM(R139:R173)</f>
        <v>24138.18</v>
      </c>
      <c r="S175" s="67"/>
      <c r="T175" s="44"/>
      <c r="U175" s="44"/>
      <c r="V175" s="71"/>
      <c r="W175" s="44"/>
      <c r="X175" s="44"/>
      <c r="Y175" s="44"/>
      <c r="Z175" s="44"/>
      <c r="AA175" s="44"/>
      <c r="AB175" s="44"/>
      <c r="AC175" s="44"/>
      <c r="AD175" s="44"/>
      <c r="AE175" s="15"/>
    </row>
    <row r="176" spans="1:31" s="3" customFormat="1" ht="12">
      <c r="A176" s="127"/>
      <c r="B176" s="128"/>
      <c r="C176" s="127"/>
      <c r="D176" s="127"/>
      <c r="E176" s="127"/>
      <c r="F176" s="129"/>
      <c r="G176" s="4"/>
      <c r="H176" s="14"/>
      <c r="I176" s="68"/>
      <c r="J176" s="68"/>
      <c r="K176" s="68"/>
      <c r="L176" s="68"/>
      <c r="M176" s="68"/>
      <c r="N176" s="65"/>
      <c r="O176" s="65"/>
      <c r="P176" s="65"/>
      <c r="Q176" s="65" t="s">
        <v>717</v>
      </c>
      <c r="R176" s="131">
        <f>SUM(R175)</f>
        <v>24138.18</v>
      </c>
      <c r="S176" s="67"/>
      <c r="T176" s="44"/>
      <c r="U176" s="44"/>
      <c r="V176" s="71"/>
      <c r="W176" s="44"/>
      <c r="X176" s="44"/>
      <c r="Y176" s="44"/>
      <c r="Z176" s="44"/>
      <c r="AA176" s="44"/>
      <c r="AB176" s="44"/>
      <c r="AC176" s="44"/>
      <c r="AD176" s="44"/>
      <c r="AE176" s="15"/>
    </row>
    <row r="177" spans="1:31" s="3" customFormat="1" ht="12.75">
      <c r="A177" s="127"/>
      <c r="B177" s="128"/>
      <c r="C177" s="127"/>
      <c r="D177" s="127"/>
      <c r="E177" s="127"/>
      <c r="F177" s="129"/>
      <c r="G177" s="4"/>
      <c r="H177" s="14"/>
      <c r="I177" s="68"/>
      <c r="J177" s="68"/>
      <c r="K177" s="68"/>
      <c r="L177" s="68"/>
      <c r="M177" s="68"/>
      <c r="N177" s="65"/>
      <c r="O177" s="65"/>
      <c r="P177" s="65"/>
      <c r="Q177" s="65"/>
      <c r="R177" s="133">
        <f>R137+R176</f>
        <v>3934991.820000003</v>
      </c>
      <c r="S177" s="67"/>
      <c r="T177" s="44"/>
      <c r="U177" s="44"/>
      <c r="V177" s="71"/>
      <c r="W177" s="44"/>
      <c r="X177" s="44"/>
      <c r="Y177" s="44"/>
      <c r="Z177" s="44"/>
      <c r="AA177" s="44"/>
      <c r="AB177" s="44"/>
      <c r="AC177" s="44"/>
      <c r="AD177" s="44"/>
      <c r="AE177" s="15"/>
    </row>
    <row r="178" spans="1:27" s="3" customFormat="1" ht="12">
      <c r="A178" s="15"/>
      <c r="B178" s="6"/>
      <c r="C178" s="15"/>
      <c r="D178" s="15"/>
      <c r="E178" s="15"/>
      <c r="F178" s="15"/>
      <c r="G178" s="15"/>
      <c r="H178" s="44"/>
      <c r="I178" s="44"/>
      <c r="J178" s="44"/>
      <c r="K178" s="44"/>
      <c r="L178" s="45"/>
      <c r="M178" s="44"/>
      <c r="N178" s="44"/>
      <c r="O178" s="44"/>
      <c r="P178" s="44"/>
      <c r="Q178" s="44"/>
      <c r="R178" s="71"/>
      <c r="S178" s="44"/>
      <c r="T178" s="44"/>
      <c r="U178" s="44"/>
      <c r="V178" s="44"/>
      <c r="W178" s="44"/>
      <c r="X178" s="44"/>
      <c r="Y178" s="44"/>
      <c r="Z178" s="44"/>
      <c r="AA178" s="15"/>
    </row>
    <row r="179" spans="1:27" s="3" customFormat="1" ht="12">
      <c r="A179" s="15"/>
      <c r="B179" s="6"/>
      <c r="C179" s="15"/>
      <c r="D179" s="15"/>
      <c r="E179" s="15"/>
      <c r="F179" s="15"/>
      <c r="G179" s="15"/>
      <c r="H179" s="44"/>
      <c r="I179" s="44"/>
      <c r="J179" s="44"/>
      <c r="K179" s="44"/>
      <c r="L179" s="45"/>
      <c r="M179" s="44"/>
      <c r="N179" s="69"/>
      <c r="O179" s="69"/>
      <c r="P179" s="44"/>
      <c r="Q179" s="44"/>
      <c r="R179" s="71"/>
      <c r="S179" s="44"/>
      <c r="T179" s="44"/>
      <c r="U179" s="44"/>
      <c r="V179" s="44"/>
      <c r="W179" s="44"/>
      <c r="X179" s="44"/>
      <c r="Y179" s="44"/>
      <c r="Z179" s="44"/>
      <c r="AA179" s="15"/>
    </row>
    <row r="184" spans="15:17" ht="12.75">
      <c r="O184" s="70" t="s">
        <v>716</v>
      </c>
      <c r="P184" s="70"/>
      <c r="Q184" s="70"/>
    </row>
    <row r="185" spans="15:17" ht="12.75">
      <c r="O185" s="70"/>
      <c r="P185" s="70"/>
      <c r="Q185" s="70"/>
    </row>
  </sheetData>
  <sheetProtection/>
  <autoFilter ref="G1:G137"/>
  <mergeCells count="151">
    <mergeCell ref="X136:Y136"/>
    <mergeCell ref="A2:AA2"/>
    <mergeCell ref="A4:AA4"/>
    <mergeCell ref="A6:AA6"/>
    <mergeCell ref="A8:F8"/>
    <mergeCell ref="G8:I8"/>
    <mergeCell ref="J8:P8"/>
    <mergeCell ref="Q8:X8"/>
    <mergeCell ref="Y8:AA8"/>
    <mergeCell ref="A9:AA9"/>
    <mergeCell ref="A10:K10"/>
    <mergeCell ref="L10:AA10"/>
    <mergeCell ref="A11:K11"/>
    <mergeCell ref="L11:P11"/>
    <mergeCell ref="Q11:X11"/>
    <mergeCell ref="Y11:AA11"/>
    <mergeCell ref="A12:K12"/>
    <mergeCell ref="L12:AA12"/>
    <mergeCell ref="A13:K13"/>
    <mergeCell ref="L13:AA13"/>
    <mergeCell ref="A14:K14"/>
    <mergeCell ref="L14:AA14"/>
    <mergeCell ref="A15:K15"/>
    <mergeCell ref="L15:AA15"/>
    <mergeCell ref="A16:K16"/>
    <mergeCell ref="L16:AA16"/>
    <mergeCell ref="A17:K17"/>
    <mergeCell ref="L17:AA17"/>
    <mergeCell ref="A18:K18"/>
    <mergeCell ref="L18:AA18"/>
    <mergeCell ref="A20:Z20"/>
    <mergeCell ref="B21:E21"/>
    <mergeCell ref="F21:W21"/>
    <mergeCell ref="X21:Y21"/>
    <mergeCell ref="X23:Y23"/>
    <mergeCell ref="U22:V22"/>
    <mergeCell ref="X22:Y22"/>
    <mergeCell ref="X25:Y25"/>
    <mergeCell ref="U23:V23"/>
    <mergeCell ref="X27:Y27"/>
    <mergeCell ref="X24:Y24"/>
    <mergeCell ref="X29:Y29"/>
    <mergeCell ref="X26:Y26"/>
    <mergeCell ref="X31:Y31"/>
    <mergeCell ref="X28:Y28"/>
    <mergeCell ref="X33:Y33"/>
    <mergeCell ref="X30:Y30"/>
    <mergeCell ref="X35:Y35"/>
    <mergeCell ref="X32:Y32"/>
    <mergeCell ref="X37:Y37"/>
    <mergeCell ref="X34:Y34"/>
    <mergeCell ref="X39:Y39"/>
    <mergeCell ref="X36:Y36"/>
    <mergeCell ref="X41:Y41"/>
    <mergeCell ref="X38:Y38"/>
    <mergeCell ref="X43:Y43"/>
    <mergeCell ref="X40:Y40"/>
    <mergeCell ref="X45:Y45"/>
    <mergeCell ref="X42:Y42"/>
    <mergeCell ref="X47:Y47"/>
    <mergeCell ref="X44:Y44"/>
    <mergeCell ref="X49:Y49"/>
    <mergeCell ref="X46:Y46"/>
    <mergeCell ref="X51:Y51"/>
    <mergeCell ref="X48:Y48"/>
    <mergeCell ref="X53:Y53"/>
    <mergeCell ref="X50:Y50"/>
    <mergeCell ref="X55:Y55"/>
    <mergeCell ref="X52:Y52"/>
    <mergeCell ref="X57:Y57"/>
    <mergeCell ref="X54:Y54"/>
    <mergeCell ref="X59:Y59"/>
    <mergeCell ref="X56:Y56"/>
    <mergeCell ref="X61:Y61"/>
    <mergeCell ref="X58:Y58"/>
    <mergeCell ref="X63:Y63"/>
    <mergeCell ref="X60:Y60"/>
    <mergeCell ref="X65:Y65"/>
    <mergeCell ref="X62:Y62"/>
    <mergeCell ref="X67:Y67"/>
    <mergeCell ref="X64:Y64"/>
    <mergeCell ref="X69:Y69"/>
    <mergeCell ref="X66:Y66"/>
    <mergeCell ref="X71:Y71"/>
    <mergeCell ref="X68:Y68"/>
    <mergeCell ref="X73:Y73"/>
    <mergeCell ref="X70:Y70"/>
    <mergeCell ref="X75:Y75"/>
    <mergeCell ref="X72:Y72"/>
    <mergeCell ref="X77:Y77"/>
    <mergeCell ref="X74:Y74"/>
    <mergeCell ref="X79:Y79"/>
    <mergeCell ref="X76:Y76"/>
    <mergeCell ref="X81:Y81"/>
    <mergeCell ref="X78:Y78"/>
    <mergeCell ref="X83:Y83"/>
    <mergeCell ref="X80:Y80"/>
    <mergeCell ref="X85:Y85"/>
    <mergeCell ref="X82:Y82"/>
    <mergeCell ref="X87:Y87"/>
    <mergeCell ref="X84:Y84"/>
    <mergeCell ref="X89:Y89"/>
    <mergeCell ref="X86:Y86"/>
    <mergeCell ref="X91:Y91"/>
    <mergeCell ref="X88:Y88"/>
    <mergeCell ref="X93:Y93"/>
    <mergeCell ref="X90:Y90"/>
    <mergeCell ref="X95:Y95"/>
    <mergeCell ref="X92:Y92"/>
    <mergeCell ref="X97:Y97"/>
    <mergeCell ref="X94:Y94"/>
    <mergeCell ref="X99:Y99"/>
    <mergeCell ref="X96:Y96"/>
    <mergeCell ref="X101:Y101"/>
    <mergeCell ref="X98:Y98"/>
    <mergeCell ref="X103:Y103"/>
    <mergeCell ref="X100:Y100"/>
    <mergeCell ref="X105:Y105"/>
    <mergeCell ref="X102:Y102"/>
    <mergeCell ref="X107:Y107"/>
    <mergeCell ref="X104:Y104"/>
    <mergeCell ref="X109:Y109"/>
    <mergeCell ref="X106:Y106"/>
    <mergeCell ref="X111:Y111"/>
    <mergeCell ref="X108:Y108"/>
    <mergeCell ref="X113:Y113"/>
    <mergeCell ref="X110:Y110"/>
    <mergeCell ref="X115:Y115"/>
    <mergeCell ref="X112:Y112"/>
    <mergeCell ref="X117:Y117"/>
    <mergeCell ref="X114:Y114"/>
    <mergeCell ref="X119:Y119"/>
    <mergeCell ref="X116:Y116"/>
    <mergeCell ref="X121:Y121"/>
    <mergeCell ref="X118:Y118"/>
    <mergeCell ref="X123:Y123"/>
    <mergeCell ref="X120:Y120"/>
    <mergeCell ref="X125:Y125"/>
    <mergeCell ref="X122:Y122"/>
    <mergeCell ref="X127:Y127"/>
    <mergeCell ref="X124:Y124"/>
    <mergeCell ref="X129:Y129"/>
    <mergeCell ref="X126:Y126"/>
    <mergeCell ref="X132:Y132"/>
    <mergeCell ref="X128:Y128"/>
    <mergeCell ref="X133:Y133"/>
    <mergeCell ref="X130:Y130"/>
    <mergeCell ref="X135:Y135"/>
    <mergeCell ref="X134:Y134"/>
    <mergeCell ref="X131:Y131"/>
    <mergeCell ref="X137:Y137"/>
  </mergeCells>
  <printOptions/>
  <pageMargins left="0.1968503937007874" right="0.1968503937007874" top="0.3937007874015748" bottom="0.6890106299212598" header="0.3937007874015748" footer="0.3937007874015748"/>
  <pageSetup horizontalDpi="600" verticalDpi="600" orientation="landscape" paperSize="9" r:id="rId1"/>
  <headerFooter alignWithMargins="0">
    <oddFooter xml:space="preserve">&amp;L&amp;C&amp;R&amp;"Arial"&amp;9&amp;I&amp;P /&amp;N&amp;I </oddFooter>
  </headerFooter>
  <ignoredErrors>
    <ignoredError sqref="T32:T33 T35:T38 T40:T42 T44 F32 T31 C32" numberStoredAsText="1"/>
    <ignoredError sqref="R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2022-12-16T12:35:49Z</dcterms:created>
  <dcterms:modified xsi:type="dcterms:W3CDTF">2023-02-07T09:29:09Z</dcterms:modified>
  <cp:category/>
  <cp:version/>
  <cp:contentType/>
  <cp:contentStatus/>
</cp:coreProperties>
</file>