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hadie.Ibrahimi\Desktop\2023\RAPORTET SERIK 2023\"/>
    </mc:Choice>
  </mc:AlternateContent>
  <bookViews>
    <workbookView xWindow="0" yWindow="0" windowWidth="25170" windowHeight="11910" activeTab="1"/>
  </bookViews>
  <sheets>
    <sheet name="Te hyrat" sheetId="1" r:id="rId1"/>
    <sheet name="Shpenzimet" sheetId="2" r:id="rId2"/>
  </sheets>
  <definedNames>
    <definedName name="_xlnm._FilterDatabase" localSheetId="1" hidden="1">Shpenzimet!$A$2:$T$2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4" i="1"/>
  <c r="B13" i="2" l="1"/>
  <c r="O9" i="2" l="1"/>
  <c r="B7" i="2" l="1"/>
  <c r="B5" i="2" l="1"/>
  <c r="C4" i="2" l="1"/>
  <c r="C15" i="2" l="1"/>
  <c r="O15" i="2"/>
  <c r="I15" i="2"/>
  <c r="C14" i="2" l="1"/>
  <c r="C13" i="2" l="1"/>
  <c r="O13" i="2"/>
  <c r="O14" i="2"/>
  <c r="I14" i="2"/>
  <c r="B14" i="2" s="1"/>
  <c r="I13" i="2"/>
  <c r="I12" i="2"/>
  <c r="C5" i="2" l="1"/>
  <c r="C6" i="2"/>
  <c r="B6" i="2" s="1"/>
  <c r="C7" i="2"/>
  <c r="C8" i="2"/>
  <c r="C9" i="2"/>
  <c r="C10" i="2"/>
  <c r="C11" i="2"/>
  <c r="B11" i="2" s="1"/>
  <c r="C12" i="2"/>
  <c r="O5" i="2"/>
  <c r="O6" i="2"/>
  <c r="O7" i="2"/>
  <c r="O8" i="2"/>
  <c r="O10" i="2"/>
  <c r="O11" i="2"/>
  <c r="O12" i="2"/>
  <c r="O4" i="2"/>
  <c r="I5" i="2"/>
  <c r="I6" i="2"/>
  <c r="I7" i="2"/>
  <c r="I8" i="2"/>
  <c r="I9" i="2"/>
  <c r="I10" i="2"/>
  <c r="I11" i="2"/>
  <c r="I4" i="2"/>
  <c r="B4" i="2" s="1"/>
  <c r="B12" i="2" l="1"/>
  <c r="B10" i="2"/>
  <c r="B9" i="2"/>
  <c r="B8" i="2"/>
  <c r="C16" i="2"/>
  <c r="I16" i="2"/>
  <c r="O16" i="2"/>
  <c r="B16" i="2" l="1"/>
</calcChain>
</file>

<file path=xl/sharedStrings.xml><?xml version="1.0" encoding="utf-8"?>
<sst xmlns="http://schemas.openxmlformats.org/spreadsheetml/2006/main" count="102" uniqueCount="87">
  <si>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</si>
  <si>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</si>
  <si>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</si>
  <si>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</si>
  <si>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</si>
  <si>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</si>
  <si>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</si>
  <si>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</si>
  <si>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</si>
  <si>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</si>
  <si>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</si>
  <si>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</si>
  <si>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</si>
  <si>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</si>
  <si>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</si>
  <si>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</si>
  <si>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</si>
  <si>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</si>
  <si>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</si>
  <si>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</si>
  <si>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</si>
  <si>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</si>
  <si>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</si>
  <si>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</si>
  <si>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</si>
  <si>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50290  -  LIC.TJERA PËR AFARIZËM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</si>
  <si>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</si>
  <si>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</si>
  <si>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</si>
  <si>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</si>
  <si>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</si>
  <si>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</si>
  <si>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</si>
  <si>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</si>
  <si>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</si>
  <si>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</si>
  <si>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</si>
  <si>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</si>
  <si>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</si>
  <si>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</si>
  <si>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</si>
  <si>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</si>
  <si>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</si>
  <si>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</si>
  <si>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</si>
  <si>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</si>
  <si>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>GJITHESEJT I: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</si>
  <si>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</si>
  <si>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</si>
  <si>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</si>
  <si>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</si>
  <si>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>GJITHESEJT III: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</si>
  <si>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</si>
  <si>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</si>
  <si>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</si>
  <si>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</si>
  <si>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</si>
  <si>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</si>
  <si>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</si>
  <si>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</si>
  <si>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</si>
  <si>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</si>
  <si>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</si>
  <si>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</si>
  <si>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Shtator</t>
  </si>
  <si>
    <t>Tetor</t>
  </si>
  <si>
    <t>Nentor</t>
  </si>
  <si>
    <t>Dhjetor</t>
  </si>
  <si>
    <t xml:space="preserve">   50045      -TAX PER LEJE MJEDISORE</t>
  </si>
  <si>
    <t xml:space="preserve">  50019  -  TAX TJERA ADMINISTRATIVE (RHIVA)</t>
  </si>
  <si>
    <t xml:space="preserve">  92250 - ARSIMI PARAFI &amp; QERDHJA-LIPJAN</t>
  </si>
  <si>
    <t>GJOBAT E TRAFIKUT</t>
  </si>
  <si>
    <t>GJOBAT E GJYKATES</t>
  </si>
  <si>
    <t>AGJENCIONI I PYJEVE</t>
  </si>
  <si>
    <t>DONACIONET</t>
  </si>
  <si>
    <t>PRILL</t>
  </si>
  <si>
    <t>MAJ</t>
  </si>
  <si>
    <t>QERSHOR</t>
  </si>
  <si>
    <t>TOTALI</t>
  </si>
  <si>
    <t>KORRIK</t>
  </si>
  <si>
    <t>GUSHT</t>
  </si>
  <si>
    <t>SHTATOR</t>
  </si>
  <si>
    <t>TETOR</t>
  </si>
  <si>
    <t xml:space="preserve"> *.</t>
  </si>
  <si>
    <t>NENTOR</t>
  </si>
  <si>
    <t xml:space="preserve">      RAPORT I TE HYRAVE JANAR-NENTOR  2023</t>
  </si>
  <si>
    <t>RAPORT I SHPENZIMEVE JANAR- NENTOR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</si>
</sst>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0" fontId="3" fillId="0" borderId="0" xfId="0" applyFont="1"/>
    <xf numFmtId="0" fontId="4" fillId="2" borderId="2" xfId="0" applyFont="1" applyFill="1" applyBorder="1" applyAlignment="1"/>
    <xf numFmtId="0" fontId="2" fillId="2" borderId="2" xfId="0" applyFont="1" applyFill="1" applyBorder="1" applyAlignment="1">
      <alignment horizontal="right"/>
    </xf>
    <xf numFmtId="4" fontId="2" fillId="3" borderId="2" xfId="0" applyNumberFormat="1" applyFont="1" applyFill="1" applyBorder="1" applyAlignment="1"/>
    <xf numFmtId="4" fontId="2" fillId="3" borderId="2" xfId="0" applyNumberFormat="1" applyFont="1" applyFill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0" fontId="0" fillId="3" borderId="2" xfId="0" applyFill="1" applyBorder="1"/>
    <xf numFmtId="4" fontId="0" fillId="0" borderId="2" xfId="0" applyNumberFormat="1" applyBorder="1" applyAlignment="1"/>
    <xf numFmtId="4" fontId="3" fillId="0" borderId="0" xfId="0" applyNumberFormat="1" applyFont="1"/>
    <xf numFmtId="4" fontId="5" fillId="4" borderId="2" xfId="0" applyNumberFormat="1" applyFont="1" applyFill="1" applyBorder="1" applyAlignment="1">
      <alignment horizontal="left"/>
    </xf>
    <xf numFmtId="4" fontId="5" fillId="0" borderId="2" xfId="0" applyNumberFormat="1" applyFont="1" applyFill="1" applyBorder="1" applyAlignment="1"/>
    <xf numFmtId="4" fontId="5" fillId="0" borderId="2" xfId="0" applyNumberFormat="1" applyFont="1" applyFill="1" applyBorder="1" applyAlignment="1">
      <alignment horizontal="right"/>
    </xf>
    <xf numFmtId="0" fontId="5" fillId="0" borderId="2" xfId="0" applyFont="1" applyBorder="1"/>
    <xf numFmtId="0" fontId="6" fillId="3" borderId="2" xfId="0" applyFont="1" applyFill="1" applyBorder="1"/>
    <xf numFmtId="4" fontId="5" fillId="3" borderId="2" xfId="0" applyNumberFormat="1" applyFont="1" applyFill="1" applyBorder="1" applyAlignment="1"/>
    <xf numFmtId="4" fontId="5" fillId="3" borderId="2" xfId="0" applyNumberFormat="1" applyFont="1" applyFill="1" applyBorder="1" applyAlignment="1">
      <alignment horizontal="right"/>
    </xf>
    <xf numFmtId="4" fontId="7" fillId="3" borderId="2" xfId="0" applyNumberFormat="1" applyFont="1" applyFill="1" applyBorder="1"/>
    <xf numFmtId="4" fontId="5" fillId="4" borderId="2" xfId="0" applyNumberFormat="1" applyFont="1" applyFill="1" applyBorder="1"/>
    <xf numFmtId="0" fontId="5" fillId="5" borderId="2" xfId="0" applyFont="1" applyFill="1" applyBorder="1"/>
    <xf numFmtId="0" fontId="7" fillId="3" borderId="2" xfId="0" applyFont="1" applyFill="1" applyBorder="1"/>
    <xf numFmtId="0" fontId="5" fillId="4" borderId="2" xfId="0" applyFont="1" applyFill="1" applyBorder="1"/>
    <xf numFmtId="4" fontId="5" fillId="0" borderId="2" xfId="0" applyNumberFormat="1" applyFont="1" applyBorder="1"/>
    <xf numFmtId="4" fontId="5" fillId="5" borderId="2" xfId="0" applyNumberFormat="1" applyFont="1" applyFill="1" applyBorder="1"/>
    <xf numFmtId="0" fontId="5" fillId="3" borderId="2" xfId="0" applyFont="1" applyFill="1" applyBorder="1"/>
    <xf numFmtId="0" fontId="8" fillId="0" borderId="0" xfId="0" applyFont="1"/>
    <xf numFmtId="4" fontId="8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517525</xdr:colOff>
      <xdr:row>0</xdr:row>
      <xdr:rowOff>15875</xdr:rowOff>
    </xdr:from>
    <xdr:to>
      <xdr:col>0</xdr:col>
      <xdr:colOff>1276350</xdr:colOff>
      <xdr:row>0</xdr:row>
      <xdr:rowOff>952500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525" y="15875"/>
          <a:ext cx="758825" cy="936625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190500</xdr:colOff>
      <xdr:row>0</xdr:row>
      <xdr:rowOff>53976</xdr:rowOff>
    </xdr:from>
    <xdr:to>
      <xdr:col>12</xdr:col>
      <xdr:colOff>901700</xdr:colOff>
      <xdr:row>0</xdr:row>
      <xdr:rowOff>885825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5" y="53976"/>
          <a:ext cx="711200" cy="8318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1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1104900"/>
        </a:xfrm>
        <a:prstGeom prst="rect">
          <a:avLst/>
        </a:prstGeom>
      </xdr:spPr>
    </xdr:pic>
    <xdr:clientData/>
  </xdr:twoCellAnchor>
  <xdr:twoCellAnchor editAs="oneCell">
    <xdr:from>
      <xdr:col>17</xdr:col>
      <xdr:colOff>619125</xdr:colOff>
      <xdr:row>0</xdr:row>
      <xdr:rowOff>200024</xdr:rowOff>
    </xdr:from>
    <xdr:to>
      <xdr:col>19</xdr:col>
      <xdr:colOff>168275</xdr:colOff>
      <xdr:row>1</xdr:row>
      <xdr:rowOff>180974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200024"/>
          <a:ext cx="10160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workbookViewId="0">
      <selection sqref="A1:M1"/>
    </sheetView>
  </sheetViews>
  <sheetFormatPr defaultRowHeight="15" x14ac:dyDescent="0.25"/>
  <cols>
    <col min="1" max="1" width="52.28515625" customWidth="1"/>
    <col min="2" max="2" width="14.28515625" customWidth="1"/>
    <col min="3" max="3" width="14.140625" customWidth="1"/>
    <col min="4" max="4" width="13.5703125" customWidth="1"/>
    <col min="5" max="5" width="15" customWidth="1"/>
    <col min="6" max="6" width="13" customWidth="1"/>
    <col min="7" max="8" width="13.7109375" customWidth="1"/>
    <col min="9" max="9" width="13.28515625" customWidth="1"/>
    <col min="10" max="10" width="14" customWidth="1"/>
    <col min="11" max="11" width="12.42578125" customWidth="1"/>
    <col min="12" max="12" width="15.28515625" customWidth="1"/>
    <col min="13" max="13" width="14.5703125" customWidth="1"/>
    <col min="15" max="15" width="14.42578125" customWidth="1"/>
    <col min="17" max="17" width="21.140625" customWidth="1"/>
    <col min="18" max="18" width="4.85546875" customWidth="1"/>
    <col min="19" max="19" width="10" customWidth="1"/>
  </cols>
  <sheetData>
    <row r="1" spans="1:19" s="3" customFormat="1" ht="75.75" customHeight="1" thickBot="1" x14ac:dyDescent="0.3">
      <c r="A1" s="35" t="s">
        <v>85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9" s="3" customFormat="1" ht="18" customHeight="1" thickTop="1" thickBot="1" x14ac:dyDescent="0.3">
      <c r="A2" s="1" t="s">
        <v>0</v>
      </c>
      <c r="B2" s="4" t="s">
        <v>1</v>
      </c>
      <c r="C2" s="4" t="s">
        <v>2</v>
      </c>
      <c r="D2" s="4" t="s">
        <v>3</v>
      </c>
      <c r="E2" s="4" t="s">
        <v>75</v>
      </c>
      <c r="F2" s="4" t="s">
        <v>76</v>
      </c>
      <c r="G2" s="4" t="s">
        <v>77</v>
      </c>
      <c r="H2" s="4" t="s">
        <v>79</v>
      </c>
      <c r="I2" s="4" t="s">
        <v>80</v>
      </c>
      <c r="J2" s="4" t="s">
        <v>81</v>
      </c>
      <c r="K2" s="4" t="s">
        <v>82</v>
      </c>
      <c r="L2" s="4" t="s">
        <v>84</v>
      </c>
      <c r="M2" s="5" t="s">
        <v>78</v>
      </c>
    </row>
    <row r="3" spans="1:19" s="3" customFormat="1" ht="18" customHeight="1" thickTop="1" thickBot="1" x14ac:dyDescent="0.3">
      <c r="A3" s="2" t="s">
        <v>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9" s="3" customFormat="1" ht="18" customHeight="1" thickTop="1" thickBot="1" x14ac:dyDescent="0.3">
      <c r="A4" s="18" t="s">
        <v>10</v>
      </c>
      <c r="B4" s="19">
        <v>4096</v>
      </c>
      <c r="C4" s="19">
        <v>3878</v>
      </c>
      <c r="D4" s="19">
        <v>4093</v>
      </c>
      <c r="E4" s="19">
        <v>3983</v>
      </c>
      <c r="F4" s="19">
        <v>4403</v>
      </c>
      <c r="G4" s="19">
        <v>3743</v>
      </c>
      <c r="H4" s="19">
        <v>4506</v>
      </c>
      <c r="I4" s="19">
        <v>5547</v>
      </c>
      <c r="J4" s="19">
        <v>5882</v>
      </c>
      <c r="K4" s="19">
        <v>4601</v>
      </c>
      <c r="L4" s="19">
        <f t="shared" ref="L4:L35" si="0">SUM(B4:K4)</f>
        <v>44732</v>
      </c>
      <c r="M4" s="20">
        <f>B4+C4+D4+E4+F4+G4+H4+I4+J4+K4+L4</f>
        <v>89464</v>
      </c>
      <c r="Q4" s="17"/>
      <c r="S4" s="17"/>
    </row>
    <row r="5" spans="1:19" s="3" customFormat="1" ht="18" customHeight="1" thickTop="1" thickBot="1" x14ac:dyDescent="0.3">
      <c r="A5" s="18" t="s">
        <v>11</v>
      </c>
      <c r="B5" s="19">
        <v>260</v>
      </c>
      <c r="C5" s="19">
        <v>156</v>
      </c>
      <c r="D5" s="19">
        <v>139</v>
      </c>
      <c r="E5" s="19">
        <v>101</v>
      </c>
      <c r="F5" s="19">
        <v>128</v>
      </c>
      <c r="G5" s="19">
        <v>125</v>
      </c>
      <c r="H5" s="19">
        <v>112</v>
      </c>
      <c r="I5" s="19">
        <v>246</v>
      </c>
      <c r="J5" s="19">
        <v>129</v>
      </c>
      <c r="K5" s="19">
        <v>104</v>
      </c>
      <c r="L5" s="19">
        <f t="shared" si="0"/>
        <v>1500</v>
      </c>
      <c r="M5" s="20">
        <f t="shared" ref="M5:M55" si="1">B5+C5+D5+E5+F5+G5+H5+I5+J5+K5+L5</f>
        <v>3000</v>
      </c>
      <c r="Q5" s="17"/>
      <c r="S5" s="17"/>
    </row>
    <row r="6" spans="1:19" s="3" customFormat="1" ht="18" customHeight="1" thickTop="1" thickBot="1" x14ac:dyDescent="0.3">
      <c r="A6" s="18" t="s">
        <v>12</v>
      </c>
      <c r="B6" s="19">
        <v>95</v>
      </c>
      <c r="C6" s="19">
        <v>77</v>
      </c>
      <c r="D6" s="19">
        <v>102</v>
      </c>
      <c r="E6" s="19">
        <v>64</v>
      </c>
      <c r="F6" s="19">
        <v>43</v>
      </c>
      <c r="G6" s="19">
        <v>130</v>
      </c>
      <c r="H6" s="19">
        <v>54</v>
      </c>
      <c r="I6" s="19">
        <v>129</v>
      </c>
      <c r="J6" s="19">
        <v>84</v>
      </c>
      <c r="K6" s="19">
        <v>88</v>
      </c>
      <c r="L6" s="19">
        <f t="shared" si="0"/>
        <v>866</v>
      </c>
      <c r="M6" s="20">
        <f t="shared" si="1"/>
        <v>1732</v>
      </c>
      <c r="Q6" s="17"/>
      <c r="S6" s="17"/>
    </row>
    <row r="7" spans="1:19" s="3" customFormat="1" ht="18" customHeight="1" thickTop="1" thickBot="1" x14ac:dyDescent="0.3">
      <c r="A7" s="21" t="s">
        <v>13</v>
      </c>
      <c r="B7" s="19">
        <v>447</v>
      </c>
      <c r="C7" s="19">
        <v>319</v>
      </c>
      <c r="D7" s="19">
        <v>220</v>
      </c>
      <c r="E7" s="19">
        <v>167</v>
      </c>
      <c r="F7" s="19">
        <v>246</v>
      </c>
      <c r="G7" s="19">
        <v>116</v>
      </c>
      <c r="H7" s="19">
        <v>405</v>
      </c>
      <c r="I7" s="19">
        <v>596</v>
      </c>
      <c r="J7" s="19">
        <v>184</v>
      </c>
      <c r="K7" s="19">
        <v>391</v>
      </c>
      <c r="L7" s="19">
        <f t="shared" si="0"/>
        <v>3091</v>
      </c>
      <c r="M7" s="20">
        <f t="shared" si="1"/>
        <v>6182</v>
      </c>
      <c r="Q7" s="17"/>
      <c r="S7" s="17"/>
    </row>
    <row r="8" spans="1:19" s="3" customFormat="1" ht="18" customHeight="1" thickTop="1" thickBot="1" x14ac:dyDescent="0.3">
      <c r="A8" s="21" t="s">
        <v>14</v>
      </c>
      <c r="B8" s="19">
        <v>1176</v>
      </c>
      <c r="C8" s="19">
        <v>486</v>
      </c>
      <c r="D8" s="19">
        <v>544</v>
      </c>
      <c r="E8" s="19">
        <v>444</v>
      </c>
      <c r="F8" s="19">
        <v>467</v>
      </c>
      <c r="G8" s="19">
        <v>272</v>
      </c>
      <c r="H8" s="19">
        <v>376</v>
      </c>
      <c r="I8" s="19">
        <v>675</v>
      </c>
      <c r="J8" s="19">
        <v>352</v>
      </c>
      <c r="K8" s="19">
        <v>338</v>
      </c>
      <c r="L8" s="19">
        <f t="shared" si="0"/>
        <v>5130</v>
      </c>
      <c r="M8" s="20">
        <f t="shared" si="1"/>
        <v>10260</v>
      </c>
      <c r="Q8" s="17"/>
      <c r="S8" s="17"/>
    </row>
    <row r="9" spans="1:19" s="3" customFormat="1" ht="18" customHeight="1" thickTop="1" thickBot="1" x14ac:dyDescent="0.3">
      <c r="A9" s="21" t="s">
        <v>15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14831</v>
      </c>
      <c r="H9" s="19">
        <v>0</v>
      </c>
      <c r="I9" s="19">
        <v>0</v>
      </c>
      <c r="J9" s="19">
        <v>0</v>
      </c>
      <c r="K9" s="19">
        <v>47.370000000000005</v>
      </c>
      <c r="L9" s="19">
        <f t="shared" si="0"/>
        <v>14878.37</v>
      </c>
      <c r="M9" s="20">
        <f t="shared" si="1"/>
        <v>29756.74</v>
      </c>
      <c r="Q9" s="17"/>
      <c r="S9" s="17"/>
    </row>
    <row r="10" spans="1:19" s="3" customFormat="1" ht="18" customHeight="1" thickTop="1" thickBot="1" x14ac:dyDescent="0.3">
      <c r="A10" s="21" t="s">
        <v>16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f t="shared" si="0"/>
        <v>0</v>
      </c>
      <c r="M10" s="20">
        <f t="shared" si="1"/>
        <v>0</v>
      </c>
      <c r="Q10" s="17"/>
      <c r="S10" s="17"/>
    </row>
    <row r="11" spans="1:19" s="3" customFormat="1" ht="18" customHeight="1" thickTop="1" thickBot="1" x14ac:dyDescent="0.3">
      <c r="A11" s="21" t="s">
        <v>17</v>
      </c>
      <c r="B11" s="19">
        <v>0</v>
      </c>
      <c r="C11" s="19">
        <v>0</v>
      </c>
      <c r="D11" s="19">
        <v>0</v>
      </c>
      <c r="E11" s="19">
        <v>280</v>
      </c>
      <c r="F11" s="19">
        <v>0</v>
      </c>
      <c r="G11" s="19">
        <v>0</v>
      </c>
      <c r="H11" s="19">
        <v>0</v>
      </c>
      <c r="I11" s="19">
        <v>1942</v>
      </c>
      <c r="J11" s="19">
        <v>0</v>
      </c>
      <c r="K11" s="19">
        <v>0</v>
      </c>
      <c r="L11" s="19">
        <f t="shared" si="0"/>
        <v>2222</v>
      </c>
      <c r="M11" s="20">
        <f t="shared" si="1"/>
        <v>4444</v>
      </c>
      <c r="Q11" s="17"/>
      <c r="S11" s="17"/>
    </row>
    <row r="12" spans="1:19" s="3" customFormat="1" ht="18" customHeight="1" thickTop="1" thickBot="1" x14ac:dyDescent="0.3">
      <c r="A12" s="22" t="s">
        <v>18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f t="shared" si="0"/>
        <v>0</v>
      </c>
      <c r="M12" s="24">
        <f t="shared" si="1"/>
        <v>0</v>
      </c>
      <c r="Q12" s="17"/>
      <c r="S12" s="17"/>
    </row>
    <row r="13" spans="1:19" s="3" customFormat="1" ht="18" customHeight="1" thickTop="1" thickBot="1" x14ac:dyDescent="0.3">
      <c r="A13" s="21" t="s">
        <v>19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760</v>
      </c>
      <c r="H13" s="19">
        <v>0</v>
      </c>
      <c r="I13" s="19">
        <v>0</v>
      </c>
      <c r="J13" s="19">
        <v>0</v>
      </c>
      <c r="K13" s="19">
        <v>0</v>
      </c>
      <c r="L13" s="19">
        <f t="shared" si="0"/>
        <v>760</v>
      </c>
      <c r="M13" s="20">
        <f t="shared" si="1"/>
        <v>1520</v>
      </c>
      <c r="Q13" s="17"/>
      <c r="S13" s="17"/>
    </row>
    <row r="14" spans="1:19" s="3" customFormat="1" ht="18" customHeight="1" thickTop="1" thickBot="1" x14ac:dyDescent="0.3">
      <c r="A14" s="25" t="s">
        <v>20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f t="shared" si="0"/>
        <v>0</v>
      </c>
      <c r="M14" s="24">
        <f t="shared" si="1"/>
        <v>0</v>
      </c>
      <c r="Q14" s="17"/>
      <c r="S14" s="17"/>
    </row>
    <row r="15" spans="1:19" s="3" customFormat="1" ht="18" customHeight="1" thickTop="1" thickBot="1" x14ac:dyDescent="0.3">
      <c r="A15" s="26" t="s">
        <v>21</v>
      </c>
      <c r="B15" s="19">
        <v>10970</v>
      </c>
      <c r="C15" s="19">
        <v>11210</v>
      </c>
      <c r="D15" s="19">
        <v>13200</v>
      </c>
      <c r="E15" s="19">
        <v>9140</v>
      </c>
      <c r="F15" s="19">
        <v>11880</v>
      </c>
      <c r="G15" s="19">
        <v>15495</v>
      </c>
      <c r="H15" s="19">
        <v>14635</v>
      </c>
      <c r="I15" s="19">
        <v>15380</v>
      </c>
      <c r="J15" s="19">
        <v>13680</v>
      </c>
      <c r="K15" s="19">
        <v>12915</v>
      </c>
      <c r="L15" s="19">
        <f t="shared" si="0"/>
        <v>128505</v>
      </c>
      <c r="M15" s="20">
        <f t="shared" si="1"/>
        <v>257010</v>
      </c>
      <c r="Q15" s="17"/>
      <c r="S15" s="17"/>
    </row>
    <row r="16" spans="1:19" s="3" customFormat="1" ht="18" customHeight="1" thickTop="1" thickBot="1" x14ac:dyDescent="0.3">
      <c r="A16" s="27" t="s">
        <v>22</v>
      </c>
      <c r="B16" s="19">
        <v>76207.83</v>
      </c>
      <c r="C16" s="19">
        <v>60933.36</v>
      </c>
      <c r="D16" s="19">
        <v>72999.930000000008</v>
      </c>
      <c r="E16" s="19">
        <v>271535.14</v>
      </c>
      <c r="F16" s="19">
        <v>246823.38</v>
      </c>
      <c r="G16" s="19">
        <v>56159.47</v>
      </c>
      <c r="H16" s="19">
        <v>75942.709999999992</v>
      </c>
      <c r="I16" s="19">
        <v>150054.16999999998</v>
      </c>
      <c r="J16" s="19">
        <v>207821.86</v>
      </c>
      <c r="K16" s="19">
        <v>92871.49000000002</v>
      </c>
      <c r="L16" s="19">
        <f t="shared" si="0"/>
        <v>1311349.3400000001</v>
      </c>
      <c r="M16" s="20">
        <f t="shared" si="1"/>
        <v>2622698.6800000002</v>
      </c>
      <c r="Q16" s="17"/>
      <c r="S16" s="34"/>
    </row>
    <row r="17" spans="1:19" s="3" customFormat="1" ht="18" customHeight="1" thickTop="1" thickBot="1" x14ac:dyDescent="0.3">
      <c r="A17" s="27" t="s">
        <v>23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f t="shared" si="0"/>
        <v>0</v>
      </c>
      <c r="M17" s="20">
        <f t="shared" si="1"/>
        <v>0</v>
      </c>
      <c r="Q17" s="17"/>
      <c r="S17" s="17"/>
    </row>
    <row r="18" spans="1:19" s="3" customFormat="1" ht="18" customHeight="1" thickTop="1" thickBot="1" x14ac:dyDescent="0.3">
      <c r="A18" s="28" t="s">
        <v>24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f t="shared" si="0"/>
        <v>0</v>
      </c>
      <c r="M18" s="24">
        <f t="shared" si="1"/>
        <v>0</v>
      </c>
      <c r="Q18" s="17"/>
      <c r="S18" s="17"/>
    </row>
    <row r="19" spans="1:19" s="3" customFormat="1" ht="18" customHeight="1" thickTop="1" thickBot="1" x14ac:dyDescent="0.3">
      <c r="A19" s="21" t="s">
        <v>25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f t="shared" si="0"/>
        <v>0</v>
      </c>
      <c r="M19" s="20">
        <f t="shared" si="1"/>
        <v>0</v>
      </c>
      <c r="Q19" s="17"/>
      <c r="S19" s="17"/>
    </row>
    <row r="20" spans="1:19" s="3" customFormat="1" ht="18" customHeight="1" thickTop="1" thickBot="1" x14ac:dyDescent="0.3">
      <c r="A20" s="29" t="s">
        <v>26</v>
      </c>
      <c r="B20" s="19">
        <v>3235.34</v>
      </c>
      <c r="C20" s="19">
        <v>11277.58</v>
      </c>
      <c r="D20" s="19">
        <v>2002.6</v>
      </c>
      <c r="E20" s="19">
        <v>2034.4</v>
      </c>
      <c r="F20" s="19">
        <v>193.87</v>
      </c>
      <c r="G20" s="19">
        <v>6943</v>
      </c>
      <c r="H20" s="19">
        <v>5695.4</v>
      </c>
      <c r="I20" s="19">
        <v>209</v>
      </c>
      <c r="J20" s="19">
        <v>4088.01</v>
      </c>
      <c r="K20" s="19">
        <v>3520.8</v>
      </c>
      <c r="L20" s="19">
        <f t="shared" si="0"/>
        <v>39200.000000000007</v>
      </c>
      <c r="M20" s="20">
        <f t="shared" si="1"/>
        <v>78400.000000000015</v>
      </c>
      <c r="Q20" s="17"/>
      <c r="S20" s="17"/>
    </row>
    <row r="21" spans="1:19" s="3" customFormat="1" ht="18" customHeight="1" thickTop="1" thickBot="1" x14ac:dyDescent="0.3">
      <c r="A21" s="25" t="s">
        <v>27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f t="shared" si="0"/>
        <v>0</v>
      </c>
      <c r="M21" s="24">
        <f t="shared" si="1"/>
        <v>0</v>
      </c>
      <c r="Q21" s="17"/>
      <c r="S21" s="17"/>
    </row>
    <row r="22" spans="1:19" s="3" customFormat="1" ht="18" customHeight="1" thickTop="1" thickBot="1" x14ac:dyDescent="0.3">
      <c r="A22" s="26" t="s">
        <v>28</v>
      </c>
      <c r="B22" s="19">
        <v>1030</v>
      </c>
      <c r="C22" s="19">
        <v>0</v>
      </c>
      <c r="D22" s="19">
        <v>870</v>
      </c>
      <c r="E22" s="19">
        <v>200</v>
      </c>
      <c r="F22" s="19">
        <v>350</v>
      </c>
      <c r="G22" s="19">
        <v>250</v>
      </c>
      <c r="H22" s="19">
        <v>400</v>
      </c>
      <c r="I22" s="19">
        <v>110</v>
      </c>
      <c r="J22" s="19">
        <v>375</v>
      </c>
      <c r="K22" s="19">
        <v>1565</v>
      </c>
      <c r="L22" s="19">
        <f t="shared" si="0"/>
        <v>5150</v>
      </c>
      <c r="M22" s="20">
        <f t="shared" si="1"/>
        <v>10300</v>
      </c>
      <c r="Q22" s="17"/>
      <c r="S22" s="17"/>
    </row>
    <row r="23" spans="1:19" s="3" customFormat="1" ht="18" customHeight="1" thickTop="1" thickBot="1" x14ac:dyDescent="0.3">
      <c r="A23" s="21" t="s">
        <v>29</v>
      </c>
      <c r="B23" s="19">
        <v>275</v>
      </c>
      <c r="C23" s="19">
        <v>350</v>
      </c>
      <c r="D23" s="19">
        <v>250</v>
      </c>
      <c r="E23" s="19">
        <v>275</v>
      </c>
      <c r="F23" s="19">
        <v>650</v>
      </c>
      <c r="G23" s="19">
        <v>150</v>
      </c>
      <c r="H23" s="19">
        <v>425</v>
      </c>
      <c r="I23" s="19">
        <v>275</v>
      </c>
      <c r="J23" s="19">
        <v>600</v>
      </c>
      <c r="K23" s="19">
        <v>225</v>
      </c>
      <c r="L23" s="19">
        <f t="shared" si="0"/>
        <v>3475</v>
      </c>
      <c r="M23" s="20">
        <f t="shared" si="1"/>
        <v>6950</v>
      </c>
      <c r="Q23" s="17"/>
      <c r="S23" s="17"/>
    </row>
    <row r="24" spans="1:19" s="3" customFormat="1" ht="18" customHeight="1" thickTop="1" thickBot="1" x14ac:dyDescent="0.3">
      <c r="A24" s="28" t="s">
        <v>30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f t="shared" si="0"/>
        <v>0</v>
      </c>
      <c r="M24" s="24">
        <f t="shared" si="1"/>
        <v>0</v>
      </c>
      <c r="Q24" s="17"/>
      <c r="S24" s="17"/>
    </row>
    <row r="25" spans="1:19" s="3" customFormat="1" ht="18" customHeight="1" thickTop="1" thickBot="1" x14ac:dyDescent="0.3">
      <c r="A25" s="30" t="s">
        <v>31</v>
      </c>
      <c r="B25" s="19">
        <v>1906</v>
      </c>
      <c r="C25" s="19">
        <v>2042</v>
      </c>
      <c r="D25" s="19">
        <v>2461</v>
      </c>
      <c r="E25" s="19">
        <v>3006</v>
      </c>
      <c r="F25" s="19">
        <v>2665</v>
      </c>
      <c r="G25" s="19">
        <v>2363</v>
      </c>
      <c r="H25" s="19">
        <v>2351</v>
      </c>
      <c r="I25" s="19">
        <v>4714</v>
      </c>
      <c r="J25" s="19">
        <v>4582</v>
      </c>
      <c r="K25" s="19">
        <v>2357</v>
      </c>
      <c r="L25" s="19">
        <f t="shared" si="0"/>
        <v>28447</v>
      </c>
      <c r="M25" s="20">
        <f t="shared" si="1"/>
        <v>56894</v>
      </c>
      <c r="Q25" s="17"/>
      <c r="S25" s="17"/>
    </row>
    <row r="26" spans="1:19" s="3" customFormat="1" ht="18" customHeight="1" thickTop="1" thickBot="1" x14ac:dyDescent="0.3">
      <c r="A26" s="21" t="s">
        <v>32</v>
      </c>
      <c r="B26" s="19">
        <v>6260</v>
      </c>
      <c r="C26" s="19">
        <v>4950</v>
      </c>
      <c r="D26" s="19">
        <v>4680</v>
      </c>
      <c r="E26" s="19">
        <v>5960</v>
      </c>
      <c r="F26" s="19">
        <v>7290</v>
      </c>
      <c r="G26" s="19">
        <v>4950</v>
      </c>
      <c r="H26" s="19">
        <v>6709</v>
      </c>
      <c r="I26" s="19">
        <v>9531</v>
      </c>
      <c r="J26" s="19">
        <v>5510</v>
      </c>
      <c r="K26" s="19">
        <v>6200</v>
      </c>
      <c r="L26" s="19">
        <f t="shared" si="0"/>
        <v>62040</v>
      </c>
      <c r="M26" s="20">
        <f t="shared" si="1"/>
        <v>124080</v>
      </c>
      <c r="Q26" s="17"/>
      <c r="S26" s="17"/>
    </row>
    <row r="27" spans="1:19" s="3" customFormat="1" ht="18" customHeight="1" thickTop="1" thickBot="1" x14ac:dyDescent="0.3">
      <c r="A27" s="21" t="s">
        <v>33</v>
      </c>
      <c r="B27" s="19">
        <v>5272</v>
      </c>
      <c r="C27" s="19">
        <v>3964</v>
      </c>
      <c r="D27" s="19">
        <v>5196</v>
      </c>
      <c r="E27" s="19">
        <v>2359</v>
      </c>
      <c r="F27" s="19">
        <v>3629</v>
      </c>
      <c r="G27" s="19">
        <v>2811</v>
      </c>
      <c r="H27" s="19">
        <v>7846</v>
      </c>
      <c r="I27" s="19">
        <v>11121</v>
      </c>
      <c r="J27" s="19">
        <v>6244</v>
      </c>
      <c r="K27" s="19">
        <v>5117</v>
      </c>
      <c r="L27" s="19">
        <f t="shared" si="0"/>
        <v>53559</v>
      </c>
      <c r="M27" s="20">
        <f t="shared" si="1"/>
        <v>107118</v>
      </c>
      <c r="O27" s="33"/>
      <c r="Q27" s="17"/>
      <c r="S27" s="17"/>
    </row>
    <row r="28" spans="1:19" s="3" customFormat="1" ht="18" customHeight="1" thickTop="1" thickBot="1" x14ac:dyDescent="0.3">
      <c r="A28" s="25" t="s">
        <v>34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f t="shared" si="0"/>
        <v>0</v>
      </c>
      <c r="M28" s="24">
        <f t="shared" si="1"/>
        <v>0</v>
      </c>
      <c r="Q28" s="17"/>
      <c r="S28" s="17"/>
    </row>
    <row r="29" spans="1:19" s="3" customFormat="1" ht="18" customHeight="1" thickTop="1" thickBot="1" x14ac:dyDescent="0.3">
      <c r="A29" s="21" t="s">
        <v>35</v>
      </c>
      <c r="B29" s="19">
        <v>7322.32</v>
      </c>
      <c r="C29" s="19">
        <v>4821.0300000000007</v>
      </c>
      <c r="D29" s="19">
        <v>15463.039999999999</v>
      </c>
      <c r="E29" s="19">
        <v>6815.61</v>
      </c>
      <c r="F29" s="19">
        <v>63344.319999999992</v>
      </c>
      <c r="G29" s="19">
        <v>75319.42</v>
      </c>
      <c r="H29" s="19">
        <v>43452.409999999996</v>
      </c>
      <c r="I29" s="19">
        <v>95033.159999999989</v>
      </c>
      <c r="J29" s="19">
        <v>8339.6</v>
      </c>
      <c r="K29" s="19">
        <v>317853.27</v>
      </c>
      <c r="L29" s="19">
        <f t="shared" si="0"/>
        <v>637764.17999999993</v>
      </c>
      <c r="M29" s="20">
        <f t="shared" si="1"/>
        <v>1275528.3599999999</v>
      </c>
      <c r="Q29" s="17"/>
      <c r="S29" s="17"/>
    </row>
    <row r="30" spans="1:19" s="3" customFormat="1" ht="18" customHeight="1" thickTop="1" thickBot="1" x14ac:dyDescent="0.3">
      <c r="A30" s="21" t="s">
        <v>36</v>
      </c>
      <c r="B30" s="19">
        <v>4491</v>
      </c>
      <c r="C30" s="19">
        <v>321</v>
      </c>
      <c r="D30" s="19">
        <v>7301</v>
      </c>
      <c r="E30" s="19">
        <v>233603</v>
      </c>
      <c r="F30" s="19">
        <v>5781.25</v>
      </c>
      <c r="G30" s="19">
        <v>2932</v>
      </c>
      <c r="H30" s="19">
        <v>16772</v>
      </c>
      <c r="I30" s="19">
        <v>3586</v>
      </c>
      <c r="J30" s="19">
        <v>3907</v>
      </c>
      <c r="K30" s="19">
        <v>17709</v>
      </c>
      <c r="L30" s="19">
        <f t="shared" si="0"/>
        <v>296403.25</v>
      </c>
      <c r="M30" s="20">
        <f t="shared" si="1"/>
        <v>592806.5</v>
      </c>
      <c r="Q30" s="17"/>
      <c r="S30" s="17"/>
    </row>
    <row r="31" spans="1:19" s="3" customFormat="1" ht="18" customHeight="1" thickTop="1" thickBot="1" x14ac:dyDescent="0.3">
      <c r="A31" s="21" t="s">
        <v>37</v>
      </c>
      <c r="B31" s="19">
        <v>7973.44</v>
      </c>
      <c r="C31" s="19">
        <v>217.12</v>
      </c>
      <c r="D31" s="19">
        <v>1626.98</v>
      </c>
      <c r="E31" s="19">
        <v>759.12</v>
      </c>
      <c r="F31" s="19">
        <v>2199.8200000000002</v>
      </c>
      <c r="G31" s="19">
        <v>1669.8</v>
      </c>
      <c r="H31" s="19">
        <v>2715.19</v>
      </c>
      <c r="I31" s="19">
        <v>583.27</v>
      </c>
      <c r="J31" s="19">
        <v>0</v>
      </c>
      <c r="K31" s="19">
        <v>4276.28</v>
      </c>
      <c r="L31" s="19">
        <f t="shared" si="0"/>
        <v>22021.019999999997</v>
      </c>
      <c r="M31" s="20">
        <f t="shared" si="1"/>
        <v>44042.039999999994</v>
      </c>
      <c r="Q31" s="17"/>
      <c r="S31" s="17"/>
    </row>
    <row r="32" spans="1:19" s="3" customFormat="1" ht="18" customHeight="1" thickTop="1" thickBot="1" x14ac:dyDescent="0.3">
      <c r="A32" s="21" t="s">
        <v>68</v>
      </c>
      <c r="B32" s="19">
        <v>1016.89</v>
      </c>
      <c r="C32" s="19">
        <v>0</v>
      </c>
      <c r="D32" s="19">
        <v>2582.2400000000002</v>
      </c>
      <c r="E32" s="19">
        <v>0</v>
      </c>
      <c r="F32" s="19">
        <v>5631.3499999999995</v>
      </c>
      <c r="G32" s="19">
        <v>7900.24</v>
      </c>
      <c r="H32" s="19">
        <v>4167.22</v>
      </c>
      <c r="I32" s="19">
        <v>9327.33</v>
      </c>
      <c r="J32" s="19">
        <v>220</v>
      </c>
      <c r="K32" s="19">
        <v>31966.959999999999</v>
      </c>
      <c r="L32" s="19">
        <f t="shared" si="0"/>
        <v>62812.23</v>
      </c>
      <c r="M32" s="20">
        <f t="shared" si="1"/>
        <v>125624.46</v>
      </c>
      <c r="Q32" s="17"/>
      <c r="S32" s="17"/>
    </row>
    <row r="33" spans="1:19" s="3" customFormat="1" ht="18" customHeight="1" thickTop="1" thickBot="1" x14ac:dyDescent="0.3">
      <c r="A33" s="21" t="s">
        <v>38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1323.05</v>
      </c>
      <c r="H33" s="19">
        <v>0</v>
      </c>
      <c r="I33" s="19">
        <v>0</v>
      </c>
      <c r="J33" s="19">
        <v>184.1</v>
      </c>
      <c r="K33" s="19">
        <v>0</v>
      </c>
      <c r="L33" s="19">
        <f t="shared" si="0"/>
        <v>1507.1499999999999</v>
      </c>
      <c r="M33" s="20">
        <f t="shared" si="1"/>
        <v>3014.2999999999997</v>
      </c>
      <c r="Q33" s="17"/>
      <c r="S33" s="17"/>
    </row>
    <row r="34" spans="1:19" s="3" customFormat="1" ht="18" customHeight="1" thickTop="1" thickBot="1" x14ac:dyDescent="0.3">
      <c r="A34" s="25" t="s">
        <v>39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f t="shared" si="0"/>
        <v>0</v>
      </c>
      <c r="M34" s="24">
        <f t="shared" si="1"/>
        <v>0</v>
      </c>
      <c r="Q34" s="17"/>
      <c r="S34" s="17"/>
    </row>
    <row r="35" spans="1:19" s="3" customFormat="1" ht="18" customHeight="1" thickTop="1" thickBot="1" x14ac:dyDescent="0.3">
      <c r="A35" s="31" t="s">
        <v>40</v>
      </c>
      <c r="B35" s="19">
        <v>0</v>
      </c>
      <c r="C35" s="19">
        <v>50</v>
      </c>
      <c r="D35" s="19">
        <v>0</v>
      </c>
      <c r="E35" s="19">
        <v>1998.8</v>
      </c>
      <c r="F35" s="19">
        <v>4212.96</v>
      </c>
      <c r="G35" s="19">
        <v>2476.23</v>
      </c>
      <c r="H35" s="19">
        <v>2938.78</v>
      </c>
      <c r="I35" s="19">
        <v>1234</v>
      </c>
      <c r="J35" s="19">
        <v>900</v>
      </c>
      <c r="K35" s="19">
        <v>674.31999999999994</v>
      </c>
      <c r="L35" s="19">
        <f t="shared" si="0"/>
        <v>14485.09</v>
      </c>
      <c r="M35" s="20">
        <f t="shared" si="1"/>
        <v>28970.18</v>
      </c>
      <c r="Q35" s="17"/>
      <c r="S35" s="17"/>
    </row>
    <row r="36" spans="1:19" s="3" customFormat="1" ht="18" customHeight="1" thickTop="1" thickBot="1" x14ac:dyDescent="0.3">
      <c r="A36" s="26" t="s">
        <v>41</v>
      </c>
      <c r="B36" s="19">
        <v>2255.2799999999997</v>
      </c>
      <c r="C36" s="19">
        <v>2457.2799999999997</v>
      </c>
      <c r="D36" s="19">
        <v>1988.28</v>
      </c>
      <c r="E36" s="19">
        <v>2481.2799999999997</v>
      </c>
      <c r="F36" s="19">
        <v>2676.2799999999997</v>
      </c>
      <c r="G36" s="19">
        <v>2753.2799999999997</v>
      </c>
      <c r="H36" s="19">
        <v>3455.2799999999997</v>
      </c>
      <c r="I36" s="19">
        <v>3223.2799999999997</v>
      </c>
      <c r="J36" s="19">
        <v>2605.2799999999997</v>
      </c>
      <c r="K36" s="19">
        <v>2599.2799999999997</v>
      </c>
      <c r="L36" s="19">
        <f t="shared" ref="L36:L67" si="2">SUM(B36:K36)</f>
        <v>26494.799999999992</v>
      </c>
      <c r="M36" s="20">
        <f t="shared" si="1"/>
        <v>52989.599999999984</v>
      </c>
      <c r="Q36" s="17"/>
      <c r="S36" s="17"/>
    </row>
    <row r="37" spans="1:19" s="3" customFormat="1" ht="18" customHeight="1" thickTop="1" thickBot="1" x14ac:dyDescent="0.3">
      <c r="A37" s="26" t="s">
        <v>42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f t="shared" si="2"/>
        <v>0</v>
      </c>
      <c r="M37" s="20">
        <f t="shared" si="1"/>
        <v>0</v>
      </c>
      <c r="Q37" s="17"/>
      <c r="S37" s="17"/>
    </row>
    <row r="38" spans="1:19" s="3" customFormat="1" ht="18" customHeight="1" thickTop="1" thickBot="1" x14ac:dyDescent="0.3">
      <c r="A38" s="26" t="s">
        <v>43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f t="shared" si="2"/>
        <v>0</v>
      </c>
      <c r="M38" s="20">
        <f t="shared" si="1"/>
        <v>0</v>
      </c>
      <c r="Q38" s="17"/>
      <c r="S38" s="17"/>
    </row>
    <row r="39" spans="1:19" s="3" customFormat="1" ht="18" customHeight="1" thickTop="1" thickBot="1" x14ac:dyDescent="0.3">
      <c r="A39" s="26" t="s">
        <v>44</v>
      </c>
      <c r="B39" s="19">
        <v>150</v>
      </c>
      <c r="C39" s="19">
        <v>90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f t="shared" si="2"/>
        <v>240</v>
      </c>
      <c r="M39" s="20">
        <f t="shared" si="1"/>
        <v>480</v>
      </c>
      <c r="Q39" s="17"/>
      <c r="S39" s="17"/>
    </row>
    <row r="40" spans="1:19" s="3" customFormat="1" ht="18" customHeight="1" thickTop="1" thickBot="1" x14ac:dyDescent="0.3">
      <c r="A40" s="28" t="s">
        <v>45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f t="shared" si="2"/>
        <v>0</v>
      </c>
      <c r="M40" s="24">
        <f t="shared" si="1"/>
        <v>0</v>
      </c>
      <c r="Q40" s="17"/>
      <c r="S40" s="17"/>
    </row>
    <row r="41" spans="1:19" s="3" customFormat="1" ht="18" customHeight="1" thickTop="1" thickBot="1" x14ac:dyDescent="0.3">
      <c r="A41" s="21" t="s">
        <v>69</v>
      </c>
      <c r="B41" s="19">
        <v>0</v>
      </c>
      <c r="C41" s="19">
        <v>17.5</v>
      </c>
      <c r="D41" s="19">
        <v>13.5</v>
      </c>
      <c r="E41" s="19">
        <v>51.5</v>
      </c>
      <c r="F41" s="19">
        <v>15.5</v>
      </c>
      <c r="G41" s="19">
        <v>56.5</v>
      </c>
      <c r="H41" s="19">
        <v>37.5</v>
      </c>
      <c r="I41" s="19">
        <v>39.5</v>
      </c>
      <c r="J41" s="19">
        <v>44</v>
      </c>
      <c r="K41" s="19">
        <v>37</v>
      </c>
      <c r="L41" s="19">
        <f t="shared" si="2"/>
        <v>312.5</v>
      </c>
      <c r="M41" s="20">
        <f t="shared" si="1"/>
        <v>625</v>
      </c>
      <c r="Q41" s="17"/>
      <c r="S41" s="17"/>
    </row>
    <row r="42" spans="1:19" s="3" customFormat="1" ht="18" customHeight="1" thickTop="1" thickBot="1" x14ac:dyDescent="0.3">
      <c r="A42" s="29" t="s">
        <v>26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f t="shared" si="2"/>
        <v>0</v>
      </c>
      <c r="M42" s="20">
        <f t="shared" si="1"/>
        <v>0</v>
      </c>
      <c r="Q42" s="17"/>
      <c r="S42" s="17"/>
    </row>
    <row r="43" spans="1:19" s="3" customFormat="1" ht="18" customHeight="1" thickTop="1" thickBot="1" x14ac:dyDescent="0.3">
      <c r="A43" s="32" t="s">
        <v>46</v>
      </c>
      <c r="B43" s="23">
        <v>134439.1</v>
      </c>
      <c r="C43" s="23">
        <v>107616.87</v>
      </c>
      <c r="D43" s="23">
        <v>135732.57</v>
      </c>
      <c r="E43" s="23">
        <v>545257.85</v>
      </c>
      <c r="F43" s="23">
        <v>362629.72999999992</v>
      </c>
      <c r="G43" s="23">
        <v>203528.99</v>
      </c>
      <c r="H43" s="23">
        <v>192995.49</v>
      </c>
      <c r="I43" s="23">
        <v>313555.7099999999</v>
      </c>
      <c r="J43" s="23">
        <v>265731.84999999998</v>
      </c>
      <c r="K43" s="23">
        <v>506140.77000000019</v>
      </c>
      <c r="L43" s="23">
        <f t="shared" si="2"/>
        <v>2767628.9299999997</v>
      </c>
      <c r="M43" s="24">
        <f t="shared" si="1"/>
        <v>5535257.8599999994</v>
      </c>
      <c r="O43" s="17"/>
      <c r="Q43" s="17"/>
      <c r="S43" s="17"/>
    </row>
    <row r="44" spans="1:19" s="3" customFormat="1" ht="18" customHeight="1" thickTop="1" thickBot="1" x14ac:dyDescent="0.3">
      <c r="A44" s="29" t="s">
        <v>70</v>
      </c>
      <c r="B44" s="19">
        <v>8074</v>
      </c>
      <c r="C44" s="19">
        <v>8905</v>
      </c>
      <c r="D44" s="19">
        <v>8905</v>
      </c>
      <c r="E44" s="19">
        <v>8735</v>
      </c>
      <c r="F44" s="19">
        <v>9215</v>
      </c>
      <c r="G44" s="19">
        <v>8705</v>
      </c>
      <c r="H44" s="19">
        <v>1895.5</v>
      </c>
      <c r="I44" s="19">
        <v>1726.5</v>
      </c>
      <c r="J44" s="19">
        <v>9551.5</v>
      </c>
      <c r="K44" s="19">
        <v>10491</v>
      </c>
      <c r="L44" s="19">
        <f t="shared" si="2"/>
        <v>76203.5</v>
      </c>
      <c r="M44" s="20">
        <f t="shared" si="1"/>
        <v>152407</v>
      </c>
      <c r="Q44" s="17"/>
      <c r="S44" s="17"/>
    </row>
    <row r="45" spans="1:19" s="3" customFormat="1" ht="18" customHeight="1" thickTop="1" thickBot="1" x14ac:dyDescent="0.3">
      <c r="A45" s="29" t="s">
        <v>47</v>
      </c>
      <c r="B45" s="19">
        <v>3571.5</v>
      </c>
      <c r="C45" s="19">
        <v>4318</v>
      </c>
      <c r="D45" s="19">
        <v>4121.5</v>
      </c>
      <c r="E45" s="19">
        <v>3139</v>
      </c>
      <c r="F45" s="19">
        <v>4539</v>
      </c>
      <c r="G45" s="19">
        <v>3471</v>
      </c>
      <c r="H45" s="19">
        <v>4493.5</v>
      </c>
      <c r="I45" s="19">
        <v>4935.5</v>
      </c>
      <c r="J45" s="19">
        <v>4945.5</v>
      </c>
      <c r="K45" s="19">
        <v>5784</v>
      </c>
      <c r="L45" s="19">
        <f t="shared" si="2"/>
        <v>43318.5</v>
      </c>
      <c r="M45" s="20">
        <f t="shared" si="1"/>
        <v>86637</v>
      </c>
      <c r="Q45" s="17"/>
      <c r="S45" s="17"/>
    </row>
    <row r="46" spans="1:19" s="3" customFormat="1" ht="18" customHeight="1" thickTop="1" thickBot="1" x14ac:dyDescent="0.3">
      <c r="A46" s="29" t="s">
        <v>48</v>
      </c>
      <c r="B46" s="19">
        <v>41</v>
      </c>
      <c r="C46" s="19">
        <v>56</v>
      </c>
      <c r="D46" s="19">
        <v>21</v>
      </c>
      <c r="E46" s="19">
        <v>6</v>
      </c>
      <c r="F46" s="19">
        <v>11</v>
      </c>
      <c r="G46" s="19">
        <v>72</v>
      </c>
      <c r="H46" s="19">
        <v>23</v>
      </c>
      <c r="I46" s="19">
        <v>960.63</v>
      </c>
      <c r="J46" s="19">
        <v>26</v>
      </c>
      <c r="K46" s="19">
        <v>7251</v>
      </c>
      <c r="L46" s="19">
        <f t="shared" si="2"/>
        <v>8467.630000000001</v>
      </c>
      <c r="M46" s="20">
        <f t="shared" si="1"/>
        <v>16935.260000000002</v>
      </c>
      <c r="Q46" s="17"/>
      <c r="S46" s="17"/>
    </row>
    <row r="47" spans="1:19" s="3" customFormat="1" ht="18" customHeight="1" thickTop="1" thickBot="1" x14ac:dyDescent="0.3">
      <c r="A47" s="29" t="s">
        <v>26</v>
      </c>
      <c r="B47" s="19">
        <v>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f t="shared" si="2"/>
        <v>0</v>
      </c>
      <c r="M47" s="20">
        <f t="shared" si="1"/>
        <v>0</v>
      </c>
      <c r="Q47" s="17"/>
      <c r="S47" s="17"/>
    </row>
    <row r="48" spans="1:19" s="3" customFormat="1" ht="18" customHeight="1" thickTop="1" thickBot="1" x14ac:dyDescent="0.3">
      <c r="A48" s="29" t="s">
        <v>49</v>
      </c>
      <c r="B48" s="19">
        <v>17</v>
      </c>
      <c r="C48" s="19">
        <v>7</v>
      </c>
      <c r="D48" s="19">
        <v>1</v>
      </c>
      <c r="E48" s="19">
        <v>3</v>
      </c>
      <c r="F48" s="19">
        <v>3</v>
      </c>
      <c r="G48" s="19">
        <v>3</v>
      </c>
      <c r="H48" s="19">
        <v>0</v>
      </c>
      <c r="I48" s="19">
        <v>14</v>
      </c>
      <c r="J48" s="19">
        <v>13</v>
      </c>
      <c r="K48" s="19">
        <v>14</v>
      </c>
      <c r="L48" s="19">
        <f t="shared" si="2"/>
        <v>75</v>
      </c>
      <c r="M48" s="20">
        <f t="shared" si="1"/>
        <v>150</v>
      </c>
      <c r="Q48" s="17"/>
      <c r="S48" s="17"/>
    </row>
    <row r="49" spans="1:19" s="3" customFormat="1" ht="18" customHeight="1" thickTop="1" thickBot="1" x14ac:dyDescent="0.3">
      <c r="A49" s="32" t="s">
        <v>50</v>
      </c>
      <c r="B49" s="23">
        <v>146142.6</v>
      </c>
      <c r="C49" s="23">
        <v>120902.87</v>
      </c>
      <c r="D49" s="23">
        <v>148781.07</v>
      </c>
      <c r="E49" s="23">
        <v>557140.85</v>
      </c>
      <c r="F49" s="23">
        <v>376397.72999999992</v>
      </c>
      <c r="G49" s="23">
        <v>215779.99</v>
      </c>
      <c r="H49" s="23">
        <v>199407.49</v>
      </c>
      <c r="I49" s="23">
        <v>321192.33999999991</v>
      </c>
      <c r="J49" s="23">
        <v>280267.84999999998</v>
      </c>
      <c r="K49" s="23">
        <v>529680.77000000014</v>
      </c>
      <c r="L49" s="23">
        <f t="shared" si="2"/>
        <v>2895693.5599999996</v>
      </c>
      <c r="M49" s="24">
        <f t="shared" si="1"/>
        <v>5791387.1199999992</v>
      </c>
      <c r="O49" s="17"/>
      <c r="P49" s="17"/>
      <c r="Q49" s="17"/>
      <c r="S49" s="17"/>
    </row>
    <row r="50" spans="1:19" s="3" customFormat="1" ht="18" customHeight="1" thickTop="1" thickBot="1" x14ac:dyDescent="0.3">
      <c r="A50" s="27" t="s">
        <v>71</v>
      </c>
      <c r="B50" s="19">
        <v>0</v>
      </c>
      <c r="C50" s="19">
        <v>0</v>
      </c>
      <c r="D50" s="19">
        <v>11910</v>
      </c>
      <c r="E50" s="19">
        <v>0</v>
      </c>
      <c r="F50" s="19">
        <v>0</v>
      </c>
      <c r="G50" s="19">
        <v>85896</v>
      </c>
      <c r="H50" s="19">
        <v>0</v>
      </c>
      <c r="I50" s="19">
        <v>0</v>
      </c>
      <c r="J50" s="19">
        <v>86780</v>
      </c>
      <c r="K50" s="19">
        <v>0</v>
      </c>
      <c r="L50" s="19">
        <f t="shared" si="2"/>
        <v>184586</v>
      </c>
      <c r="M50" s="20">
        <f t="shared" si="1"/>
        <v>369172</v>
      </c>
      <c r="P50" s="17"/>
      <c r="Q50" s="17"/>
      <c r="S50" s="17"/>
    </row>
    <row r="51" spans="1:19" s="3" customFormat="1" ht="18" customHeight="1" thickTop="1" thickBot="1" x14ac:dyDescent="0.3">
      <c r="A51" s="29" t="s">
        <v>72</v>
      </c>
      <c r="B51" s="19">
        <v>0</v>
      </c>
      <c r="C51" s="19">
        <v>0</v>
      </c>
      <c r="D51" s="19">
        <v>28796</v>
      </c>
      <c r="E51" s="19">
        <v>0</v>
      </c>
      <c r="F51" s="19">
        <v>0</v>
      </c>
      <c r="G51" s="19">
        <v>9750</v>
      </c>
      <c r="H51" s="19">
        <v>0</v>
      </c>
      <c r="I51" s="19">
        <v>0</v>
      </c>
      <c r="J51" s="19">
        <v>11455</v>
      </c>
      <c r="K51" s="19">
        <v>0</v>
      </c>
      <c r="L51" s="19">
        <f t="shared" si="2"/>
        <v>50001</v>
      </c>
      <c r="M51" s="20">
        <f t="shared" si="1"/>
        <v>100002</v>
      </c>
      <c r="P51" s="17"/>
      <c r="Q51" s="17"/>
      <c r="S51" s="17"/>
    </row>
    <row r="52" spans="1:19" s="3" customFormat="1" ht="18" customHeight="1" thickTop="1" thickBot="1" x14ac:dyDescent="0.3">
      <c r="A52" s="29" t="s">
        <v>73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f t="shared" si="2"/>
        <v>0</v>
      </c>
      <c r="M52" s="20">
        <f t="shared" si="1"/>
        <v>0</v>
      </c>
      <c r="P52" s="17"/>
      <c r="Q52" s="17"/>
      <c r="S52" s="17"/>
    </row>
    <row r="53" spans="1:19" s="3" customFormat="1" ht="18" customHeight="1" thickTop="1" thickBot="1" x14ac:dyDescent="0.3">
      <c r="A53" s="32" t="s">
        <v>51</v>
      </c>
      <c r="B53" s="23">
        <v>146142.6</v>
      </c>
      <c r="C53" s="23">
        <v>120902.87</v>
      </c>
      <c r="D53" s="23">
        <v>189487.07</v>
      </c>
      <c r="E53" s="23">
        <v>557140.85</v>
      </c>
      <c r="F53" s="23">
        <v>376397.72999999992</v>
      </c>
      <c r="G53" s="23">
        <v>311425.99</v>
      </c>
      <c r="H53" s="23">
        <v>199407.49</v>
      </c>
      <c r="I53" s="23">
        <v>321192.33999999991</v>
      </c>
      <c r="J53" s="23">
        <v>378502.85</v>
      </c>
      <c r="K53" s="23">
        <v>529680.77000000014</v>
      </c>
      <c r="L53" s="23">
        <f t="shared" si="2"/>
        <v>3130280.56</v>
      </c>
      <c r="M53" s="24">
        <f t="shared" si="1"/>
        <v>6260561.1200000001</v>
      </c>
      <c r="P53" s="17"/>
      <c r="Q53" s="17"/>
      <c r="S53" s="17"/>
    </row>
    <row r="54" spans="1:19" s="3" customFormat="1" ht="18" customHeight="1" thickTop="1" thickBot="1" x14ac:dyDescent="0.3">
      <c r="A54" s="29" t="s">
        <v>74</v>
      </c>
      <c r="B54" s="19">
        <v>0</v>
      </c>
      <c r="C54" s="19">
        <v>0</v>
      </c>
      <c r="D54" s="19">
        <v>7995.2</v>
      </c>
      <c r="E54" s="19">
        <v>1480021.25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f t="shared" si="2"/>
        <v>1488016.45</v>
      </c>
      <c r="M54" s="20">
        <f t="shared" si="1"/>
        <v>2976032.9</v>
      </c>
      <c r="P54" s="17"/>
      <c r="Q54" s="17"/>
      <c r="S54" s="17"/>
    </row>
    <row r="55" spans="1:19" s="3" customFormat="1" ht="18" customHeight="1" thickTop="1" thickBot="1" x14ac:dyDescent="0.3">
      <c r="A55" s="32" t="s">
        <v>52</v>
      </c>
      <c r="B55" s="23">
        <v>146142.6</v>
      </c>
      <c r="C55" s="23">
        <v>120902.87</v>
      </c>
      <c r="D55" s="23">
        <v>197482.27000000002</v>
      </c>
      <c r="E55" s="23">
        <v>2037162.1</v>
      </c>
      <c r="F55" s="23">
        <v>376397.72999999992</v>
      </c>
      <c r="G55" s="23">
        <v>311425.99</v>
      </c>
      <c r="H55" s="23">
        <v>199407.49</v>
      </c>
      <c r="I55" s="23">
        <v>321192.33999999991</v>
      </c>
      <c r="J55" s="23">
        <v>378502.85</v>
      </c>
      <c r="K55" s="23">
        <v>529680.77000000014</v>
      </c>
      <c r="L55" s="23">
        <f t="shared" si="2"/>
        <v>4618297.01</v>
      </c>
      <c r="M55" s="24">
        <f t="shared" si="1"/>
        <v>9236594.0199999996</v>
      </c>
      <c r="P55" s="17"/>
      <c r="Q55" s="17"/>
      <c r="S55" s="17"/>
    </row>
    <row r="56" spans="1:19" ht="15.75" thickTop="1" x14ac:dyDescent="0.25"/>
    <row r="57" spans="1:19" x14ac:dyDescent="0.25">
      <c r="O57" s="8"/>
    </row>
    <row r="58" spans="1:19" x14ac:dyDescent="0.25">
      <c r="N58" s="8"/>
    </row>
    <row r="59" spans="1:19" x14ac:dyDescent="0.2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9" x14ac:dyDescent="0.25">
      <c r="M60" s="8"/>
    </row>
    <row r="61" spans="1:19" x14ac:dyDescent="0.2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9" x14ac:dyDescent="0.25">
      <c r="M62" s="8"/>
    </row>
    <row r="65" spans="4:4" x14ac:dyDescent="0.25">
      <c r="D65" s="8"/>
    </row>
    <row r="66" spans="4:4" x14ac:dyDescent="0.25">
      <c r="D66" s="8"/>
    </row>
    <row r="67" spans="4:4" x14ac:dyDescent="0.25">
      <c r="D67" s="8"/>
    </row>
  </sheetData>
  <mergeCells count="1">
    <mergeCell ref="A1:M1"/>
  </mergeCell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topLeftCell="A7" workbookViewId="0">
      <selection activeCell="L24" sqref="L23:L24"/>
    </sheetView>
  </sheetViews>
  <sheetFormatPr defaultRowHeight="15" x14ac:dyDescent="0.25"/>
  <cols>
    <col min="2" max="2" width="12.7109375" style="8" customWidth="1"/>
    <col min="3" max="3" width="12" customWidth="1"/>
    <col min="4" max="4" width="13.28515625" customWidth="1"/>
    <col min="5" max="5" width="10.42578125" customWidth="1"/>
    <col min="6" max="6" width="10.5703125" customWidth="1"/>
    <col min="7" max="7" width="11.42578125" customWidth="1"/>
    <col min="8" max="8" width="12.5703125" customWidth="1"/>
    <col min="9" max="9" width="12.140625" customWidth="1"/>
    <col min="10" max="10" width="11.85546875" customWidth="1"/>
    <col min="11" max="11" width="10.28515625" customWidth="1"/>
    <col min="12" max="12" width="10" customWidth="1"/>
    <col min="13" max="13" width="11.7109375" customWidth="1"/>
    <col min="14" max="14" width="10.85546875" customWidth="1"/>
    <col min="15" max="15" width="12" customWidth="1"/>
    <col min="16" max="17" width="11" customWidth="1"/>
    <col min="18" max="18" width="11.5703125" customWidth="1"/>
    <col min="19" max="19" width="10.42578125" customWidth="1"/>
    <col min="20" max="20" width="11.140625" customWidth="1"/>
    <col min="21" max="21" width="12.7109375" style="8" bestFit="1" customWidth="1"/>
  </cols>
  <sheetData>
    <row r="1" spans="1:22" ht="72.75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2" ht="24.75" customHeight="1" thickBot="1" x14ac:dyDescent="0.3">
      <c r="A2" s="36" t="s">
        <v>86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2" ht="63" customHeight="1" thickTop="1" thickBot="1" x14ac:dyDescent="0.3">
      <c r="A3" s="9" t="s">
        <v>53</v>
      </c>
      <c r="B3" s="10" t="s">
        <v>54</v>
      </c>
      <c r="C3" s="11" t="s">
        <v>55</v>
      </c>
      <c r="D3" s="10" t="s">
        <v>56</v>
      </c>
      <c r="E3" s="10" t="s">
        <v>57</v>
      </c>
      <c r="F3" s="10" t="s">
        <v>58</v>
      </c>
      <c r="G3" s="10" t="s">
        <v>59</v>
      </c>
      <c r="H3" s="10" t="s">
        <v>60</v>
      </c>
      <c r="I3" s="11" t="s">
        <v>61</v>
      </c>
      <c r="J3" s="10" t="s">
        <v>56</v>
      </c>
      <c r="K3" s="10" t="s">
        <v>57</v>
      </c>
      <c r="L3" s="10" t="s">
        <v>58</v>
      </c>
      <c r="M3" s="10" t="s">
        <v>59</v>
      </c>
      <c r="N3" s="10" t="s">
        <v>60</v>
      </c>
      <c r="O3" s="11" t="s">
        <v>62</v>
      </c>
      <c r="P3" s="10" t="s">
        <v>56</v>
      </c>
      <c r="Q3" s="10" t="s">
        <v>57</v>
      </c>
      <c r="R3" s="10" t="s">
        <v>58</v>
      </c>
      <c r="S3" s="10" t="s">
        <v>59</v>
      </c>
      <c r="T3" s="10" t="s">
        <v>60</v>
      </c>
    </row>
    <row r="4" spans="1:22" ht="30" customHeight="1" thickTop="1" thickBot="1" x14ac:dyDescent="0.3">
      <c r="A4" s="12" t="s">
        <v>1</v>
      </c>
      <c r="B4" s="13">
        <f t="shared" ref="B4:B14" si="0">C4+I4+O4</f>
        <v>779783.91999999993</v>
      </c>
      <c r="C4" s="14">
        <f>D4+E4+F4+G4+H4</f>
        <v>97202.290000000008</v>
      </c>
      <c r="D4" s="13">
        <v>97202.290000000008</v>
      </c>
      <c r="E4" s="13"/>
      <c r="F4" s="13"/>
      <c r="G4" s="13"/>
      <c r="H4" s="13"/>
      <c r="I4" s="14">
        <f>J4+K4+L4+M4+N4</f>
        <v>525192.56999999995</v>
      </c>
      <c r="J4" s="13">
        <v>525192.56999999995</v>
      </c>
      <c r="K4" s="13"/>
      <c r="L4" s="13"/>
      <c r="M4" s="13"/>
      <c r="N4" s="13"/>
      <c r="O4" s="14">
        <f>P4+Q4+R4+S4+T4</f>
        <v>157389.06</v>
      </c>
      <c r="P4" s="13">
        <v>157389.06</v>
      </c>
      <c r="Q4" s="13"/>
      <c r="R4" s="13"/>
      <c r="S4" s="13"/>
      <c r="T4" s="13"/>
      <c r="V4" s="8"/>
    </row>
    <row r="5" spans="1:22" ht="30" customHeight="1" thickTop="1" thickBot="1" x14ac:dyDescent="0.3">
      <c r="A5" s="12" t="s">
        <v>2</v>
      </c>
      <c r="B5" s="13">
        <f t="shared" si="0"/>
        <v>1259999.1100000001</v>
      </c>
      <c r="C5" s="14">
        <f t="shared" ref="C5:C13" si="1">D5+E5+F5+G5+H5</f>
        <v>320877.43000000005</v>
      </c>
      <c r="D5" s="13">
        <v>131223.05000000002</v>
      </c>
      <c r="E5" s="13">
        <v>32035.059999999998</v>
      </c>
      <c r="F5" s="13">
        <v>26402.23</v>
      </c>
      <c r="G5" s="13">
        <v>30520</v>
      </c>
      <c r="H5" s="13">
        <v>100697.09</v>
      </c>
      <c r="I5" s="14">
        <f t="shared" ref="I5:I11" si="2">J5+K5+L5+M5+N5</f>
        <v>747247.63</v>
      </c>
      <c r="J5" s="13">
        <v>644415.88</v>
      </c>
      <c r="K5" s="13">
        <v>95411.28</v>
      </c>
      <c r="L5" s="13">
        <v>7420.47</v>
      </c>
      <c r="M5" s="13"/>
      <c r="N5" s="13"/>
      <c r="O5" s="14">
        <f t="shared" ref="O5:O15" si="3">P5+Q5+R5+S5+T5</f>
        <v>191874.05</v>
      </c>
      <c r="P5" s="13">
        <v>182323.95</v>
      </c>
      <c r="Q5" s="13">
        <v>4074.02</v>
      </c>
      <c r="R5" s="13">
        <v>5476.08</v>
      </c>
      <c r="S5" s="13"/>
      <c r="T5" s="13"/>
      <c r="V5" s="8"/>
    </row>
    <row r="6" spans="1:22" ht="30" customHeight="1" thickTop="1" thickBot="1" x14ac:dyDescent="0.3">
      <c r="A6" s="12" t="s">
        <v>3</v>
      </c>
      <c r="B6" s="13">
        <f t="shared" si="0"/>
        <v>1659582.5799999998</v>
      </c>
      <c r="C6" s="14">
        <f t="shared" si="1"/>
        <v>559823</v>
      </c>
      <c r="D6" s="13">
        <v>123514.62999999999</v>
      </c>
      <c r="E6" s="13">
        <v>191144</v>
      </c>
      <c r="F6" s="13">
        <v>35682.259999999995</v>
      </c>
      <c r="G6" s="13">
        <v>40105</v>
      </c>
      <c r="H6" s="13">
        <v>169377.11</v>
      </c>
      <c r="I6" s="14">
        <f t="shared" si="2"/>
        <v>882242.50999999989</v>
      </c>
      <c r="J6" s="13">
        <v>659982.6</v>
      </c>
      <c r="K6" s="13">
        <v>69020.600000000006</v>
      </c>
      <c r="L6" s="13">
        <v>7268.33</v>
      </c>
      <c r="M6" s="13">
        <v>1000</v>
      </c>
      <c r="N6" s="13">
        <v>144970.98000000001</v>
      </c>
      <c r="O6" s="14">
        <f t="shared" si="3"/>
        <v>217517.06999999998</v>
      </c>
      <c r="P6" s="13">
        <v>174463.27</v>
      </c>
      <c r="Q6" s="13">
        <v>34062.06</v>
      </c>
      <c r="R6" s="13">
        <v>8991.74</v>
      </c>
      <c r="S6" s="13"/>
      <c r="T6" s="13"/>
      <c r="V6" s="8"/>
    </row>
    <row r="7" spans="1:22" ht="30" customHeight="1" thickTop="1" thickBot="1" x14ac:dyDescent="0.3">
      <c r="A7" s="12" t="s">
        <v>4</v>
      </c>
      <c r="B7" s="13">
        <f t="shared" si="0"/>
        <v>1502417.63</v>
      </c>
      <c r="C7" s="14">
        <f t="shared" si="1"/>
        <v>529599.93999999994</v>
      </c>
      <c r="D7" s="13">
        <v>120771.19999999998</v>
      </c>
      <c r="E7" s="13">
        <v>152266.15</v>
      </c>
      <c r="F7" s="13">
        <v>24728.15</v>
      </c>
      <c r="G7" s="13">
        <v>27855</v>
      </c>
      <c r="H7" s="13">
        <v>203979.44</v>
      </c>
      <c r="I7" s="14">
        <f t="shared" si="2"/>
        <v>756171.41999999993</v>
      </c>
      <c r="J7" s="13">
        <v>637380.26</v>
      </c>
      <c r="K7" s="13">
        <v>57039.95</v>
      </c>
      <c r="L7" s="13">
        <v>9251.2199999999993</v>
      </c>
      <c r="M7" s="13">
        <v>2500</v>
      </c>
      <c r="N7" s="13">
        <v>49999.99</v>
      </c>
      <c r="O7" s="14">
        <f t="shared" si="3"/>
        <v>216646.27</v>
      </c>
      <c r="P7" s="13">
        <v>170428.79</v>
      </c>
      <c r="Q7" s="13">
        <v>37657.710000000006</v>
      </c>
      <c r="R7" s="13">
        <v>8559.77</v>
      </c>
      <c r="S7" s="13"/>
      <c r="T7" s="13"/>
      <c r="V7" s="8"/>
    </row>
    <row r="8" spans="1:22" ht="30" customHeight="1" thickTop="1" thickBot="1" x14ac:dyDescent="0.3">
      <c r="A8" s="12" t="s">
        <v>5</v>
      </c>
      <c r="B8" s="13">
        <f t="shared" si="0"/>
        <v>1521727.65</v>
      </c>
      <c r="C8" s="14">
        <f t="shared" si="1"/>
        <v>405799.9</v>
      </c>
      <c r="D8" s="13">
        <v>144938.40000000002</v>
      </c>
      <c r="E8" s="13">
        <v>144218.26999999999</v>
      </c>
      <c r="F8" s="13">
        <v>25131.06</v>
      </c>
      <c r="G8" s="13">
        <v>32095</v>
      </c>
      <c r="H8" s="13">
        <v>59417.17</v>
      </c>
      <c r="I8" s="14">
        <f t="shared" si="2"/>
        <v>915722.48</v>
      </c>
      <c r="J8" s="13">
        <v>682745.63</v>
      </c>
      <c r="K8" s="13">
        <v>143411.32</v>
      </c>
      <c r="L8" s="13">
        <v>8470.76</v>
      </c>
      <c r="M8" s="13"/>
      <c r="N8" s="13">
        <v>81094.77</v>
      </c>
      <c r="O8" s="14">
        <f t="shared" si="3"/>
        <v>200205.27</v>
      </c>
      <c r="P8" s="13">
        <v>182201.51</v>
      </c>
      <c r="Q8" s="13">
        <v>16358.4</v>
      </c>
      <c r="R8" s="13">
        <v>1645.3600000000001</v>
      </c>
      <c r="S8" s="13"/>
      <c r="T8" s="13"/>
      <c r="V8" s="8"/>
    </row>
    <row r="9" spans="1:22" ht="30" customHeight="1" thickTop="1" thickBot="1" x14ac:dyDescent="0.3">
      <c r="A9" s="12" t="s">
        <v>6</v>
      </c>
      <c r="B9" s="13">
        <f t="shared" si="0"/>
        <v>1734910.88</v>
      </c>
      <c r="C9" s="14">
        <f t="shared" si="1"/>
        <v>589772.51</v>
      </c>
      <c r="D9" s="13">
        <v>132682.79999999999</v>
      </c>
      <c r="E9" s="13">
        <v>206929.96000000002</v>
      </c>
      <c r="F9" s="13">
        <v>11173.060000000001</v>
      </c>
      <c r="G9" s="13">
        <v>77798</v>
      </c>
      <c r="H9" s="13">
        <v>161188.69</v>
      </c>
      <c r="I9" s="14">
        <f t="shared" si="2"/>
        <v>928004.41999999993</v>
      </c>
      <c r="J9" s="13">
        <v>635461.31999999995</v>
      </c>
      <c r="K9" s="13">
        <v>128793.4</v>
      </c>
      <c r="L9" s="13">
        <v>7739.72</v>
      </c>
      <c r="M9" s="13">
        <v>10010</v>
      </c>
      <c r="N9" s="13">
        <v>145999.98000000001</v>
      </c>
      <c r="O9" s="14">
        <f>P9+Q9+R9+S9+T9</f>
        <v>217133.94999999998</v>
      </c>
      <c r="P9" s="13">
        <v>177508.56</v>
      </c>
      <c r="Q9" s="13">
        <v>20492.93</v>
      </c>
      <c r="R9" s="13">
        <v>2232.46</v>
      </c>
      <c r="S9" s="13">
        <v>16900</v>
      </c>
      <c r="T9" s="13"/>
      <c r="V9" s="8"/>
    </row>
    <row r="10" spans="1:22" ht="30" customHeight="1" thickTop="1" thickBot="1" x14ac:dyDescent="0.3">
      <c r="A10" s="12" t="s">
        <v>7</v>
      </c>
      <c r="B10" s="13">
        <f t="shared" si="0"/>
        <v>1494571.87</v>
      </c>
      <c r="C10" s="14">
        <f t="shared" si="1"/>
        <v>553604.5</v>
      </c>
      <c r="D10" s="13">
        <v>129914.71999999999</v>
      </c>
      <c r="E10" s="13">
        <v>152383.54999999999</v>
      </c>
      <c r="F10" s="13">
        <v>19006.03</v>
      </c>
      <c r="G10" s="13">
        <v>45775</v>
      </c>
      <c r="H10" s="13">
        <v>206525.2</v>
      </c>
      <c r="I10" s="14">
        <f t="shared" si="2"/>
        <v>743511.0199999999</v>
      </c>
      <c r="J10" s="13">
        <v>627850.11</v>
      </c>
      <c r="K10" s="13">
        <v>110303.2</v>
      </c>
      <c r="L10" s="13">
        <v>5357.71</v>
      </c>
      <c r="M10" s="13"/>
      <c r="N10" s="13"/>
      <c r="O10" s="14">
        <f t="shared" si="3"/>
        <v>197456.34999999998</v>
      </c>
      <c r="P10" s="13">
        <v>176341.37</v>
      </c>
      <c r="Q10" s="13">
        <v>15834.05</v>
      </c>
      <c r="R10" s="13">
        <v>5280.93</v>
      </c>
      <c r="S10" s="13"/>
      <c r="T10" s="13"/>
      <c r="V10" s="8"/>
    </row>
    <row r="11" spans="1:22" ht="30" customHeight="1" thickTop="1" thickBot="1" x14ac:dyDescent="0.3">
      <c r="A11" s="12" t="s">
        <v>8</v>
      </c>
      <c r="B11" s="13">
        <f t="shared" si="0"/>
        <v>1996791.79</v>
      </c>
      <c r="C11" s="14">
        <f t="shared" si="1"/>
        <v>944281.27</v>
      </c>
      <c r="D11" s="13">
        <v>131262.63999999998</v>
      </c>
      <c r="E11" s="13">
        <v>230971.8</v>
      </c>
      <c r="F11" s="13">
        <v>9407.25</v>
      </c>
      <c r="G11" s="13">
        <v>76180</v>
      </c>
      <c r="H11" s="13">
        <v>496459.58</v>
      </c>
      <c r="I11" s="14">
        <f t="shared" si="2"/>
        <v>857204.88</v>
      </c>
      <c r="J11" s="13">
        <v>671582.3</v>
      </c>
      <c r="K11" s="13">
        <v>93504.94</v>
      </c>
      <c r="L11" s="13">
        <v>8785.49</v>
      </c>
      <c r="M11" s="13"/>
      <c r="N11" s="13">
        <v>83332.149999999994</v>
      </c>
      <c r="O11" s="14">
        <f t="shared" si="3"/>
        <v>195305.64</v>
      </c>
      <c r="P11" s="13">
        <v>181981.52000000002</v>
      </c>
      <c r="Q11" s="13">
        <v>7931</v>
      </c>
      <c r="R11" s="13">
        <v>5393.12</v>
      </c>
      <c r="S11" s="13"/>
      <c r="T11" s="13"/>
      <c r="V11" s="8"/>
    </row>
    <row r="12" spans="1:22" ht="30" customHeight="1" thickTop="1" thickBot="1" x14ac:dyDescent="0.3">
      <c r="A12" s="12" t="s">
        <v>64</v>
      </c>
      <c r="B12" s="13">
        <f t="shared" si="0"/>
        <v>2164526.37</v>
      </c>
      <c r="C12" s="14">
        <f t="shared" si="1"/>
        <v>1137591.05</v>
      </c>
      <c r="D12" s="13">
        <v>130389.34999999999</v>
      </c>
      <c r="E12" s="13">
        <v>184242.59</v>
      </c>
      <c r="F12" s="13">
        <v>15716.39</v>
      </c>
      <c r="G12" s="13">
        <v>301949</v>
      </c>
      <c r="H12" s="13">
        <v>505293.72000000003</v>
      </c>
      <c r="I12" s="14">
        <f>J12+K12+L12+M12+N12</f>
        <v>739833.64</v>
      </c>
      <c r="J12" s="13">
        <v>661243.35</v>
      </c>
      <c r="K12" s="13">
        <v>69469.23</v>
      </c>
      <c r="L12" s="13">
        <v>9121.06</v>
      </c>
      <c r="M12" s="13"/>
      <c r="N12" s="13"/>
      <c r="O12" s="14">
        <f t="shared" si="3"/>
        <v>287101.68</v>
      </c>
      <c r="P12" s="13">
        <v>174987.55</v>
      </c>
      <c r="Q12" s="13">
        <v>38474.149999999994</v>
      </c>
      <c r="R12" s="13">
        <v>3439.98</v>
      </c>
      <c r="S12" s="13">
        <v>500</v>
      </c>
      <c r="T12" s="13">
        <v>69700</v>
      </c>
      <c r="V12" s="8"/>
    </row>
    <row r="13" spans="1:22" ht="30" customHeight="1" thickTop="1" thickBot="1" x14ac:dyDescent="0.3">
      <c r="A13" s="12" t="s">
        <v>65</v>
      </c>
      <c r="B13" s="13">
        <f t="shared" si="0"/>
        <v>3092900.55</v>
      </c>
      <c r="C13" s="14">
        <f t="shared" si="1"/>
        <v>1991323.65</v>
      </c>
      <c r="D13" s="13">
        <v>132086.79999999999</v>
      </c>
      <c r="E13" s="13">
        <v>97076.15</v>
      </c>
      <c r="F13" s="13">
        <v>17115.18</v>
      </c>
      <c r="G13" s="13">
        <v>43200</v>
      </c>
      <c r="H13" s="13">
        <v>1701845.52</v>
      </c>
      <c r="I13" s="14">
        <f>J13+K13+L13+M13+N13</f>
        <v>825182.02</v>
      </c>
      <c r="J13" s="13">
        <v>637066.84</v>
      </c>
      <c r="K13" s="13">
        <v>65125.120000000003</v>
      </c>
      <c r="L13" s="13">
        <v>9376.5499999999993</v>
      </c>
      <c r="M13" s="13">
        <v>5000</v>
      </c>
      <c r="N13" s="13">
        <v>108613.51</v>
      </c>
      <c r="O13" s="14">
        <f t="shared" si="3"/>
        <v>276394.88</v>
      </c>
      <c r="P13" s="13">
        <v>181976.69</v>
      </c>
      <c r="Q13" s="13">
        <v>79266.73</v>
      </c>
      <c r="R13" s="13">
        <v>5451.46</v>
      </c>
      <c r="S13" s="13">
        <v>9700</v>
      </c>
      <c r="T13" s="13"/>
      <c r="V13" s="8"/>
    </row>
    <row r="14" spans="1:22" ht="30" customHeight="1" thickTop="1" thickBot="1" x14ac:dyDescent="0.3">
      <c r="A14" s="12" t="s">
        <v>66</v>
      </c>
      <c r="B14" s="13">
        <f t="shared" si="0"/>
        <v>2490347.0099999998</v>
      </c>
      <c r="C14" s="14">
        <f>D14+E14+F14+G14+H14</f>
        <v>1129885.6400000001</v>
      </c>
      <c r="D14" s="13">
        <v>132936.16</v>
      </c>
      <c r="E14" s="13">
        <v>102867.92000000001</v>
      </c>
      <c r="F14" s="13">
        <v>14689.980000000001</v>
      </c>
      <c r="G14" s="13">
        <v>33972</v>
      </c>
      <c r="H14" s="13">
        <v>845419.58</v>
      </c>
      <c r="I14" s="14">
        <f>J14+K14+L14+M14+N14</f>
        <v>943097.90999999992</v>
      </c>
      <c r="J14" s="13">
        <v>636562.46</v>
      </c>
      <c r="K14" s="13">
        <v>92420.73</v>
      </c>
      <c r="L14" s="13">
        <v>28286.13</v>
      </c>
      <c r="M14" s="13"/>
      <c r="N14" s="13">
        <v>185828.59</v>
      </c>
      <c r="O14" s="14">
        <f t="shared" si="3"/>
        <v>417363.45999999996</v>
      </c>
      <c r="P14" s="13">
        <v>177608.85</v>
      </c>
      <c r="Q14" s="13">
        <v>48815.009999999995</v>
      </c>
      <c r="R14" s="13">
        <v>4139.6000000000004</v>
      </c>
      <c r="S14" s="13">
        <v>2000</v>
      </c>
      <c r="T14" s="13">
        <v>184800</v>
      </c>
      <c r="V14" s="8"/>
    </row>
    <row r="15" spans="1:22" ht="30" customHeight="1" thickTop="1" thickBot="1" x14ac:dyDescent="0.3">
      <c r="A15" s="12" t="s">
        <v>67</v>
      </c>
      <c r="B15" s="13"/>
      <c r="C15" s="14">
        <f>D15+E15+F15+G15+H15</f>
        <v>0</v>
      </c>
      <c r="D15" s="13"/>
      <c r="E15" s="13"/>
      <c r="F15" s="13"/>
      <c r="G15" s="13"/>
      <c r="H15" s="13"/>
      <c r="I15" s="14">
        <f>J15+K15+L15+M15+N15</f>
        <v>0</v>
      </c>
      <c r="J15" s="13"/>
      <c r="K15" s="13"/>
      <c r="L15" s="13"/>
      <c r="M15" s="13"/>
      <c r="N15" s="13"/>
      <c r="O15" s="14">
        <f t="shared" si="3"/>
        <v>0</v>
      </c>
      <c r="P15" s="13"/>
      <c r="Q15" s="13"/>
      <c r="R15" s="13"/>
      <c r="S15" s="13"/>
      <c r="T15" s="13"/>
      <c r="V15" s="8"/>
    </row>
    <row r="16" spans="1:22" ht="24.95" customHeight="1" thickTop="1" thickBot="1" x14ac:dyDescent="0.3">
      <c r="A16" s="15" t="s">
        <v>63</v>
      </c>
      <c r="B16" s="14">
        <f>SUM(B4:B15)</f>
        <v>19697559.359999999</v>
      </c>
      <c r="C16" s="16">
        <f>SUM(C4:C15)</f>
        <v>8259761.1800000016</v>
      </c>
      <c r="D16" s="16"/>
      <c r="E16" s="16"/>
      <c r="F16" s="16"/>
      <c r="G16" s="16"/>
      <c r="H16" s="16"/>
      <c r="I16" s="16">
        <f>SUM(I4:I15)</f>
        <v>8863410.4999999981</v>
      </c>
      <c r="J16" s="16"/>
      <c r="K16" s="16"/>
      <c r="L16" s="16"/>
      <c r="M16" s="16"/>
      <c r="N16" s="16"/>
      <c r="O16" s="16">
        <f>SUM(O4:O15)</f>
        <v>2574387.6800000002</v>
      </c>
      <c r="P16" s="16"/>
      <c r="Q16" s="16"/>
      <c r="R16" s="16"/>
      <c r="S16" s="16"/>
      <c r="T16" s="16"/>
    </row>
    <row r="17" spans="1:20" ht="24.75" customHeight="1" thickTop="1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24" customHeight="1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23.25" customHeight="1" x14ac:dyDescent="0.25"/>
    <row r="21" spans="1:20" x14ac:dyDescent="0.25">
      <c r="A21" t="s">
        <v>83</v>
      </c>
      <c r="C21" s="8"/>
      <c r="O21" s="8"/>
    </row>
    <row r="22" spans="1:20" x14ac:dyDescent="0.25">
      <c r="I22" s="8"/>
    </row>
    <row r="26" spans="1:20" x14ac:dyDescent="0.25">
      <c r="I26" s="8"/>
    </row>
  </sheetData>
  <mergeCells count="2">
    <mergeCell ref="A2:T2"/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Shahadie Ibrahimi</cp:lastModifiedBy>
  <cp:lastPrinted>2020-10-15T12:37:56Z</cp:lastPrinted>
  <dcterms:created xsi:type="dcterms:W3CDTF">2020-09-18T09:33:16Z</dcterms:created>
  <dcterms:modified xsi:type="dcterms:W3CDTF">2023-12-08T13:41:09Z</dcterms:modified>
</cp:coreProperties>
</file>