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9960" activeTab="0"/>
  </bookViews>
  <sheets>
    <sheet name="Raporti Vjetor " sheetId="1" r:id="rId1"/>
  </sheets>
  <definedNames>
    <definedName name="Lloj">'Raporti Vjetor '!$X$13:$X$15</definedName>
    <definedName name="_xlnm.Print_Area" localSheetId="0">'Raporti Vjetor '!$A$1:$Y$159</definedName>
  </definedNames>
  <calcPr fullCalcOnLoad="1"/>
</workbook>
</file>

<file path=xl/sharedStrings.xml><?xml version="1.0" encoding="utf-8"?>
<sst xmlns="http://schemas.openxmlformats.org/spreadsheetml/2006/main" count="587" uniqueCount="433">
  <si>
    <t>Titulli i aktivitetit të prokurimit</t>
  </si>
  <si>
    <t xml:space="preserve">PJESA II .KONTRATAT E NËNSHKRUARA PUBLIKE  </t>
  </si>
  <si>
    <t>Data e përgatitjes së raportit:</t>
  </si>
  <si>
    <t>PJESA I . IDENTIFIKIMI I AUTORITETIT KONTRAKTUES</t>
  </si>
  <si>
    <t xml:space="preserve">  Kompani Publike         </t>
  </si>
  <si>
    <t xml:space="preserve"> Tjetër               </t>
  </si>
  <si>
    <t>Nr.i Prokurimit</t>
  </si>
  <si>
    <t>Procedura e prokurimit</t>
  </si>
  <si>
    <t>Udhëzime për plotësimin e raportit :</t>
  </si>
  <si>
    <t xml:space="preserve">Vlera e parashikuar e kontratës  </t>
  </si>
  <si>
    <t>Lloji i prokurimit</t>
  </si>
  <si>
    <t>Vlera e prokurimit</t>
  </si>
  <si>
    <t>Klasifikimi (2 shifrat e para të FPP)</t>
  </si>
  <si>
    <t xml:space="preserve">Viti fiskal : </t>
  </si>
  <si>
    <t xml:space="preserve">RAPORTI VJETOR PËR KONTRATAT E NËNSHKRUARA  PUBLIKE </t>
  </si>
  <si>
    <t>Kodi buxhetor</t>
  </si>
  <si>
    <t>Furnizim</t>
  </si>
  <si>
    <t>Sherbime</t>
  </si>
  <si>
    <t>Sherbime Keshillimi</t>
  </si>
  <si>
    <t>Konkurs projektimi</t>
  </si>
  <si>
    <t>Kodi</t>
  </si>
  <si>
    <t>Llojet e prokurimit</t>
  </si>
  <si>
    <t>Pronë e palujtshme</t>
  </si>
  <si>
    <t>Punë</t>
  </si>
  <si>
    <t>Punë me koncesion</t>
  </si>
  <si>
    <t>Vlerë e madhe</t>
  </si>
  <si>
    <t>Vlerë e mesme</t>
  </si>
  <si>
    <t>Vlerë e vogël</t>
  </si>
  <si>
    <t>Vlerë  minimale</t>
  </si>
  <si>
    <t>Procedura e hapur</t>
  </si>
  <si>
    <t>Procedura e kufizuar</t>
  </si>
  <si>
    <t>Procedura e negociuar pas publikimit te njoftimit te kontrates</t>
  </si>
  <si>
    <t>Procedura e negociuar pa publikimit te njoftimit te kontrates</t>
  </si>
  <si>
    <t>Procedura e vleres minimale</t>
  </si>
  <si>
    <t>Numri rendor i prokurimit</t>
  </si>
  <si>
    <t>Procedura e kuotimit te Çmimeve</t>
  </si>
  <si>
    <t>Lloji i Buxhetit</t>
  </si>
  <si>
    <t xml:space="preserve">Afati kohor për pranimin  tenderëve </t>
  </si>
  <si>
    <r>
      <t>Të Hyra Vetanake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ose  Buxh.i Kons.i Kosovës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>) ose  Donacion (</t>
    </r>
    <r>
      <rPr>
        <b/>
        <sz val="12"/>
        <color indexed="10"/>
        <rFont val="Garamond"/>
        <family val="1"/>
      </rPr>
      <t>3</t>
    </r>
    <r>
      <rPr>
        <b/>
        <sz val="12"/>
        <rFont val="Garamond"/>
        <family val="1"/>
      </rPr>
      <t>)</t>
    </r>
  </si>
  <si>
    <r>
      <t>Afati kohor normal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                                   Afati kohor i shkurtuar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 xml:space="preserve">) </t>
    </r>
  </si>
  <si>
    <r>
      <t>Çmimi më i ulët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                                           Tenderi ekonomikisht më i favorshëm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 xml:space="preserve">) </t>
    </r>
  </si>
  <si>
    <t>Te kolona  1</t>
  </si>
  <si>
    <t>Te kolona 2</t>
  </si>
  <si>
    <t>Te kolona  3</t>
  </si>
  <si>
    <t>Te kolona  4</t>
  </si>
  <si>
    <t>Te kolona  5</t>
  </si>
  <si>
    <r>
      <t xml:space="preserve"> Procedura e prokurimit ( </t>
    </r>
    <r>
      <rPr>
        <i/>
        <sz val="12"/>
        <rFont val="Times New Roman"/>
        <family val="1"/>
      </rPr>
      <t>shënohet vetem një kod që paraqet proceduren e përdorur. Kodet jane keto:</t>
    </r>
    <r>
      <rPr>
        <b/>
        <sz val="12"/>
        <rFont val="Times New Roman"/>
        <family val="1"/>
      </rPr>
      <t>)</t>
    </r>
  </si>
  <si>
    <r>
      <t xml:space="preserve">Buxheti i Konsoliduar i Kosovës = 2  , </t>
    </r>
    <r>
      <rPr>
        <i/>
        <sz val="12"/>
        <rFont val="Times New Roman"/>
        <family val="1"/>
      </rPr>
      <t xml:space="preserve">(nëse burim i financimit të projektit është nga granti qeveritar , shënoni nr </t>
    </r>
    <r>
      <rPr>
        <i/>
        <sz val="12"/>
        <color indexed="10"/>
        <rFont val="Times New Roman"/>
        <family val="1"/>
      </rPr>
      <t>2</t>
    </r>
    <r>
      <rPr>
        <i/>
        <sz val="12"/>
        <rFont val="Times New Roman"/>
        <family val="1"/>
      </rPr>
      <t xml:space="preserve"> .)</t>
    </r>
  </si>
  <si>
    <r>
      <rPr>
        <b/>
        <sz val="12"/>
        <rFont val="Times New Roman"/>
        <family val="1"/>
      </rPr>
      <t>Të hyrat vetanake =1</t>
    </r>
    <r>
      <rPr>
        <sz val="12"/>
        <rFont val="Times New Roman"/>
        <family val="1"/>
      </rPr>
      <t xml:space="preserve"> ,( </t>
    </r>
    <r>
      <rPr>
        <i/>
        <sz val="12"/>
        <rFont val="Times New Roman"/>
        <family val="1"/>
      </rPr>
      <t xml:space="preserve">nëse burim i financimit të projektit jan të hyrat vetanake , shenoni nr. </t>
    </r>
    <r>
      <rPr>
        <i/>
        <sz val="12"/>
        <color indexed="10"/>
        <rFont val="Times New Roman"/>
        <family val="1"/>
      </rPr>
      <t>1</t>
    </r>
    <r>
      <rPr>
        <i/>
        <sz val="12"/>
        <rFont val="Times New Roman"/>
        <family val="1"/>
      </rPr>
      <t xml:space="preserve"> .( E plotësojn vetëm Kompanit Publike) ) </t>
    </r>
    <r>
      <rPr>
        <sz val="12"/>
        <rFont val="Times New Roman"/>
        <family val="1"/>
      </rPr>
      <t xml:space="preserve">  </t>
    </r>
  </si>
  <si>
    <r>
      <t xml:space="preserve">Donacion = 3  , </t>
    </r>
    <r>
      <rPr>
        <i/>
        <sz val="12"/>
        <rFont val="Times New Roman"/>
        <family val="1"/>
      </rPr>
      <t xml:space="preserve">(nëse burim i financimit të projektit është nga donatorët , shënoni nr  </t>
    </r>
    <r>
      <rPr>
        <i/>
        <sz val="12"/>
        <color indexed="10"/>
        <rFont val="Times New Roman"/>
        <family val="1"/>
      </rPr>
      <t>3</t>
    </r>
    <r>
      <rPr>
        <i/>
        <sz val="12"/>
        <rFont val="Times New Roman"/>
        <family val="1"/>
      </rPr>
      <t xml:space="preserve">  .)</t>
    </r>
  </si>
  <si>
    <r>
      <t xml:space="preserve"> Lloji i prokurimit , </t>
    </r>
    <r>
      <rPr>
        <i/>
        <sz val="12"/>
        <rFont val="Times New Roman"/>
        <family val="1"/>
      </rPr>
      <t>(shënohet vetem një  kod që paraqet  llojin e prokurimit. Kodet jane keto:)</t>
    </r>
  </si>
  <si>
    <t xml:space="preserve">Nese projekti financohet nga dy apo tri burime, shenone qdo burim ne rresht te veqant, pra duke i perseritur te gjitha shenimet. </t>
  </si>
  <si>
    <r>
      <t xml:space="preserve">Vlera e prokurimit , </t>
    </r>
    <r>
      <rPr>
        <i/>
        <sz val="12"/>
        <rFont val="Times New Roman"/>
        <family val="1"/>
      </rPr>
      <t>(shënohet vetëm një kod që paraqet vlerën e llogaritur të aktivitetit të prokurimit. Kodet jane keto:)</t>
    </r>
  </si>
  <si>
    <t>Te kolona 7</t>
  </si>
  <si>
    <r>
      <rPr>
        <b/>
        <sz val="12"/>
        <rFont val="Times New Roman"/>
        <family val="1"/>
      </rPr>
      <t>Titulli i aktivitetit të prokurimit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(shënohet titulli që ia keni dhënë aktivitetit të prokurimit.)</t>
    </r>
  </si>
  <si>
    <r>
      <t xml:space="preserve"> Vrejtje: </t>
    </r>
    <r>
      <rPr>
        <i/>
        <sz val="12"/>
        <rFont val="Times New Roman"/>
        <family val="1"/>
      </rPr>
      <t>Raporti duhet të përfshijë të gjitha llojet e kontratave me vlerë të madhe, të mesme, të vogël dhe minimale.</t>
    </r>
  </si>
  <si>
    <t>Emri zyrtar i Autoritetit Kontraktues</t>
  </si>
  <si>
    <t>Emri i menaxherit të prokurimit</t>
  </si>
  <si>
    <t>Tel. fiks/ Celulari /Faksi</t>
  </si>
  <si>
    <t>E-mail adresa</t>
  </si>
  <si>
    <r>
      <rPr>
        <b/>
        <sz val="12"/>
        <rFont val="Times New Roman"/>
        <family val="1"/>
      </rPr>
      <t xml:space="preserve"> FPP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>( shënohen dy shifrat e para të Fjalorit të Përgjithshëm të Prokurimit.)</t>
    </r>
  </si>
  <si>
    <r>
      <t xml:space="preserve">Lloji i Autoritetit Kontraktues     </t>
    </r>
    <r>
      <rPr>
        <i/>
        <sz val="12"/>
        <rFont val="Times New Roman"/>
        <family val="1"/>
      </rPr>
      <t xml:space="preserve"> (zgjidhëne njëren)</t>
    </r>
  </si>
  <si>
    <r>
      <rPr>
        <b/>
        <sz val="12"/>
        <rFont val="Times New Roman"/>
        <family val="1"/>
      </rPr>
      <t xml:space="preserve">OE Vendor = </t>
    </r>
    <r>
      <rPr>
        <b/>
        <sz val="12"/>
        <color indexed="10"/>
        <rFont val="Times New Roman"/>
        <family val="1"/>
      </rPr>
      <t>1</t>
    </r>
    <r>
      <rPr>
        <b/>
        <sz val="12"/>
        <rFont val="Times New Roman"/>
        <family val="1"/>
      </rPr>
      <t>; OE Jo vendor =</t>
    </r>
    <r>
      <rPr>
        <b/>
        <sz val="12"/>
        <color indexed="10"/>
        <rFont val="Times New Roman"/>
        <family val="1"/>
      </rPr>
      <t xml:space="preserve"> 2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 xml:space="preserve">( nëse kontrata i është dhënë OE vendor shënoni numrin </t>
    </r>
    <r>
      <rPr>
        <i/>
        <sz val="12"/>
        <color indexed="10"/>
        <rFont val="Times New Roman"/>
        <family val="1"/>
      </rPr>
      <t>1</t>
    </r>
    <r>
      <rPr>
        <i/>
        <sz val="12"/>
        <rFont val="Times New Roman"/>
        <family val="1"/>
      </rPr>
      <t xml:space="preserve">, për OE jo vendor shënoni numrin </t>
    </r>
    <r>
      <rPr>
        <i/>
        <sz val="12"/>
        <color indexed="10"/>
        <rFont val="Times New Roman"/>
        <family val="1"/>
      </rPr>
      <t>2</t>
    </r>
    <r>
      <rPr>
        <i/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</si>
  <si>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 xml:space="preserve">Afati kohor normal = </t>
    </r>
    <r>
      <rPr>
        <b/>
        <sz val="12"/>
        <color indexed="10"/>
        <rFont val="Times New Roman"/>
        <family val="1"/>
      </rPr>
      <t>1</t>
    </r>
    <r>
      <rPr>
        <b/>
        <sz val="12"/>
        <rFont val="Times New Roman"/>
        <family val="1"/>
      </rPr>
      <t xml:space="preserve">; Afati kohor i shkurtuar = </t>
    </r>
    <r>
      <rPr>
        <b/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 xml:space="preserve">(nëse afati kohor ka qenë normal shënoni numrin </t>
    </r>
    <r>
      <rPr>
        <i/>
        <sz val="12"/>
        <color indexed="10"/>
        <rFont val="Times New Roman"/>
        <family val="1"/>
      </rPr>
      <t>1</t>
    </r>
    <r>
      <rPr>
        <i/>
        <sz val="12"/>
        <rFont val="Times New Roman"/>
        <family val="1"/>
      </rPr>
      <t xml:space="preserve">, nëse i shkurtuar shënoni numrin </t>
    </r>
    <r>
      <rPr>
        <i/>
        <sz val="12"/>
        <color indexed="10"/>
        <rFont val="Times New Roman"/>
        <family val="1"/>
      </rPr>
      <t>2</t>
    </r>
    <r>
      <rPr>
        <i/>
        <sz val="12"/>
        <rFont val="Times New Roman"/>
        <family val="1"/>
      </rPr>
      <t>.)</t>
    </r>
  </si>
  <si>
    <r>
      <rPr>
        <b/>
        <sz val="12"/>
        <rFont val="Times New Roman"/>
        <family val="1"/>
      </rPr>
      <t xml:space="preserve">Çmimi më i ulët = </t>
    </r>
    <r>
      <rPr>
        <b/>
        <sz val="12"/>
        <color indexed="10"/>
        <rFont val="Times New Roman"/>
        <family val="1"/>
      </rPr>
      <t>1</t>
    </r>
    <r>
      <rPr>
        <b/>
        <sz val="12"/>
        <rFont val="Times New Roman"/>
        <family val="1"/>
      </rPr>
      <t>; Tenderi ekonomikisht më i favorshëm  =</t>
    </r>
    <r>
      <rPr>
        <b/>
        <sz val="12"/>
        <color indexed="10"/>
        <rFont val="Times New Roman"/>
        <family val="1"/>
      </rPr>
      <t xml:space="preserve"> 2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 xml:space="preserve">( nëse kriteri ka qenë çmimi më i ulët  shënoni numrin </t>
    </r>
    <r>
      <rPr>
        <i/>
        <sz val="12"/>
        <color indexed="10"/>
        <rFont val="Times New Roman"/>
        <family val="1"/>
      </rPr>
      <t>1</t>
    </r>
    <r>
      <rPr>
        <i/>
        <sz val="12"/>
        <rFont val="Times New Roman"/>
        <family val="1"/>
      </rPr>
      <t>, nëse kriteri ka qenë</t>
    </r>
  </si>
  <si>
    <r>
      <t xml:space="preserve">tenderi ekonomikisht më i favorshëm shënoni numrin </t>
    </r>
    <r>
      <rPr>
        <i/>
        <sz val="12"/>
        <color indexed="10"/>
        <rFont val="Times New Roman"/>
        <family val="1"/>
      </rPr>
      <t>2</t>
    </r>
    <r>
      <rPr>
        <i/>
        <sz val="12"/>
        <rFont val="Times New Roman"/>
        <family val="1"/>
      </rPr>
      <t>.)</t>
    </r>
  </si>
  <si>
    <t>Adresa e webit të AK</t>
  </si>
  <si>
    <t>Kodi postar - Qyteti</t>
  </si>
  <si>
    <t xml:space="preserve">Adresa  </t>
  </si>
  <si>
    <t>Nese projekti iu eshte dhen dy OE, shenoje pjesen e kontrates se OE vendor ne nje rreshte dhe pjesen e kontrates OE jo vendor nerreshtin tjeter.)</t>
  </si>
  <si>
    <t>Kriteret për dhënie kontratës</t>
  </si>
  <si>
    <t xml:space="preserve">Emri i OE të cilit i është dhënë kontrata </t>
  </si>
  <si>
    <t>Data e inicimit të aktivitetetit të prokurimit</t>
  </si>
  <si>
    <t>Data e publikimit të njoftimit për kontratë</t>
  </si>
  <si>
    <r>
      <rPr>
        <b/>
        <sz val="12"/>
        <rFont val="Times New Roman"/>
        <family val="1"/>
      </rPr>
      <t>Data e nënshkrimit të kontratës,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shënohet data kur kontrata është nënshkruar nga palët kontraktuese si dhe në rast anulimi data kur bëhet publikimi i anulimit në web-faqen e krpp)</t>
    </r>
  </si>
  <si>
    <t>Data e nënshkrimit të kontratës ( ne rast anulimi data e njoftimit për anulim)</t>
  </si>
  <si>
    <t>Afatet për implementimin e kontratës (shkruaj daten e fillimit dhe të përfundimit)</t>
  </si>
  <si>
    <r>
      <rPr>
        <b/>
        <sz val="12"/>
        <rFont val="Times New Roman"/>
        <family val="1"/>
      </rPr>
      <t>Vlera e parashikuar e kontratës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(shënohet vlera e parashikuar e kontrates (</t>
    </r>
    <r>
      <rPr>
        <b/>
        <i/>
        <sz val="12"/>
        <rFont val="Times New Roman"/>
        <family val="1"/>
      </rPr>
      <t>jo çmimi për njësi, por vlera totale e parashikuar dhe vendosur në DNVDF)</t>
    </r>
    <r>
      <rPr>
        <i/>
        <sz val="12"/>
        <rFont val="Times New Roman"/>
        <family val="1"/>
      </rPr>
      <t>, sipas LPP-së.)</t>
    </r>
  </si>
  <si>
    <r>
      <rPr>
        <b/>
        <sz val="12"/>
        <rFont val="Times New Roman"/>
        <family val="1"/>
      </rPr>
      <t>Data e inicimit të aktivitetit të prokurimit</t>
    </r>
    <r>
      <rPr>
        <sz val="12"/>
        <rFont val="Times New Roman"/>
        <family val="1"/>
      </rPr>
      <t>, (shënohet data e nënshkrimit të Deklaratës së Nevojave dhe Vendosshmërisë për Disponueshmërinë e Fondeve - DNVDF)</t>
    </r>
  </si>
  <si>
    <r>
      <rPr>
        <b/>
        <sz val="12"/>
        <rFont val="Times New Roman"/>
        <family val="1"/>
      </rPr>
      <t>Çmimi i  Aneks kontratës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 xml:space="preserve"> (shënohet vlera e  Aneks kontratës duke përfshirë të gjitha taksat etj, nese ka aneks kontrate). </t>
    </r>
  </si>
  <si>
    <r>
      <rPr>
        <b/>
        <sz val="12"/>
        <rFont val="Times New Roman"/>
        <family val="1"/>
      </rPr>
      <t>Çmimi i kontratës,</t>
    </r>
    <r>
      <rPr>
        <i/>
        <sz val="12"/>
        <rFont val="Times New Roman"/>
        <family val="1"/>
      </rPr>
      <t xml:space="preserve"> ( shënohet vlera e kontratës së nënshkruar duke perfshire te gjitha taksat etj, (</t>
    </r>
    <r>
      <rPr>
        <b/>
        <i/>
        <sz val="12"/>
        <rFont val="Times New Roman"/>
        <family val="1"/>
      </rPr>
      <t>jo çmimi për njësi, por vlera totale e përllogaritur</t>
    </r>
    <r>
      <rPr>
        <i/>
        <sz val="12"/>
        <rFont val="Times New Roman"/>
        <family val="1"/>
      </rPr>
      <t>).</t>
    </r>
  </si>
  <si>
    <r>
      <rPr>
        <b/>
        <sz val="12"/>
        <rFont val="Times New Roman"/>
        <family val="1"/>
      </rPr>
      <t>Zbritjet nga kontrata per shkak te ndalesave,</t>
    </r>
    <r>
      <rPr>
        <sz val="12"/>
        <rFont val="Times New Roman"/>
        <family val="1"/>
      </rPr>
      <t xml:space="preserve"> (shënohen zbritjet/ndalesat e përllogaritura në rast të aktivizimit të penaltive)</t>
    </r>
  </si>
  <si>
    <r>
      <rPr>
        <b/>
        <sz val="12"/>
        <rFont val="Times New Roman"/>
        <family val="1"/>
      </rPr>
      <t>Çmimi total i paguar per kontratën</t>
    </r>
    <r>
      <rPr>
        <sz val="12"/>
        <rFont val="Times New Roman"/>
        <family val="1"/>
      </rPr>
      <t>, (shënohet vlera përfundimtare e paguar e kontratës)</t>
    </r>
  </si>
  <si>
    <t xml:space="preserve">Numri i ofertave të refuzuara ( shkruaj vetëm ato me cmimin më të ulët në krahasim me fituesin) </t>
  </si>
  <si>
    <t>Çmimi total i paguar për kontratën</t>
  </si>
  <si>
    <r>
      <rPr>
        <b/>
        <sz val="12"/>
        <rFont val="Times New Roman"/>
        <family val="1"/>
      </rPr>
      <t>Numri i kërkesave për DT dhe numri i ofertave të dorëzuara,</t>
    </r>
    <r>
      <rPr>
        <sz val="12"/>
        <rFont val="Times New Roman"/>
        <family val="1"/>
      </rPr>
      <t xml:space="preserve"> (shënohet numri i kërkesave për marrjen e Dosjes së Tenderit-DT dhe numri i ofertave të dorëzuara)</t>
    </r>
  </si>
  <si>
    <t>Te kolona 8</t>
  </si>
  <si>
    <t>Te kolona 9</t>
  </si>
  <si>
    <t>Te kolona 10</t>
  </si>
  <si>
    <t xml:space="preserve">Çmimi i kontratës, duke përfshirë të gjitha taksat etj. </t>
  </si>
  <si>
    <t xml:space="preserve">Çmimi i  Aneks kontratës, duke përfshirë të gjitha taksat etj. </t>
  </si>
  <si>
    <t xml:space="preserve">Zbritjet nga kontrata për shkak të ndalesave </t>
  </si>
  <si>
    <t>Numri i kërkesave për DT dhe numri i ofertave të dorëzuara</t>
  </si>
  <si>
    <r>
      <t>OE  vendor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; Jo vendor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>)</t>
    </r>
  </si>
  <si>
    <t>Te kolona 11</t>
  </si>
  <si>
    <t>Te kolona 23</t>
  </si>
  <si>
    <r>
      <rPr>
        <b/>
        <sz val="12"/>
        <rFont val="Times New Roman"/>
        <family val="1"/>
      </rPr>
      <t>Afatet për implementimin e kontratës,</t>
    </r>
    <r>
      <rPr>
        <sz val="12"/>
        <rFont val="Times New Roman"/>
        <family val="1"/>
      </rPr>
      <t xml:space="preserve"> (shënohet data e parapare e fillimit dhe e përfundimit të implementimit të kontratës - kohëzgjatjes së kontratës)</t>
    </r>
  </si>
  <si>
    <t>Data e publikimit të njoftimit për dhënie të kontratës</t>
  </si>
  <si>
    <r>
      <rPr>
        <b/>
        <sz val="12"/>
        <rFont val="Times New Roman"/>
        <family val="1"/>
      </rPr>
      <t>Data e publikimit të njoftimit për kontratë</t>
    </r>
    <r>
      <rPr>
        <sz val="12"/>
        <rFont val="Times New Roman"/>
        <family val="1"/>
      </rPr>
      <t>, (shënohet data e publikimit të  njoftimit për kontratë  ne web-faqen e krpp-se )</t>
    </r>
  </si>
  <si>
    <r>
      <rPr>
        <b/>
        <sz val="12"/>
        <rFont val="Times New Roman"/>
        <family val="1"/>
      </rPr>
      <t xml:space="preserve">Data e publikimit të njoftimit për dhënie të kontratës, </t>
    </r>
    <r>
      <rPr>
        <sz val="12"/>
        <rFont val="Times New Roman"/>
        <family val="1"/>
      </rPr>
      <t>(shënohet data e publikimit të njoftimit për dhënie të kontratës në web-faqen e krpp-se)</t>
    </r>
  </si>
  <si>
    <t>Te kolona 12</t>
  </si>
  <si>
    <t>Te kolona 16</t>
  </si>
  <si>
    <t>Te kolona 17</t>
  </si>
  <si>
    <t>Te kolona 20</t>
  </si>
  <si>
    <t>Te kolona 21</t>
  </si>
  <si>
    <r>
      <rPr>
        <b/>
        <sz val="12"/>
        <rFont val="Times New Roman"/>
        <family val="1"/>
      </rPr>
      <t xml:space="preserve">Emri i OE,  </t>
    </r>
    <r>
      <rPr>
        <sz val="12"/>
        <rFont val="Times New Roman"/>
        <family val="1"/>
      </rPr>
      <t xml:space="preserve">(shënohet vetem emri  i Operatorit Ekonomik të cilit i është dhënë kontrata) </t>
    </r>
  </si>
  <si>
    <t>Te kolona 24</t>
  </si>
  <si>
    <t>TOTALI (15+16-17) :</t>
  </si>
  <si>
    <t>Data e përmbylljes së kontratës ( data e pranimit të  përkohshëm/preliminar)</t>
  </si>
  <si>
    <t>Te kolona 18</t>
  </si>
  <si>
    <t>Te kolona 19</t>
  </si>
  <si>
    <t>Te kolona 22</t>
  </si>
  <si>
    <r>
      <rPr>
        <b/>
        <sz val="12"/>
        <rFont val="Times New Roman"/>
        <family val="1"/>
      </rPr>
      <t>Numri i ofertave të refuzuara</t>
    </r>
    <r>
      <rPr>
        <sz val="12"/>
        <rFont val="Times New Roman"/>
        <family val="1"/>
      </rPr>
      <t xml:space="preserve">, (shënohet vetëm numri i ofertave me cmimin më të ulët të refuzuara në krahasim me fituesin) </t>
    </r>
  </si>
  <si>
    <t>Te kolona 13</t>
  </si>
  <si>
    <t>Te kolona 15</t>
  </si>
  <si>
    <t>Te kolona 14</t>
  </si>
  <si>
    <t>Te kolona 6</t>
  </si>
  <si>
    <r>
      <t xml:space="preserve"> ( </t>
    </r>
    <r>
      <rPr>
        <b/>
        <i/>
        <sz val="12"/>
        <rFont val="Times New Roman"/>
        <family val="1"/>
      </rPr>
      <t xml:space="preserve">Numri rendor i prokurimit </t>
    </r>
    <r>
      <rPr>
        <i/>
        <sz val="12"/>
        <rFont val="Times New Roman"/>
        <family val="1"/>
      </rPr>
      <t xml:space="preserve">) , shënohet numri i radhës së prokurimit (i cili fillon per qdo vit fiskal prej </t>
    </r>
    <r>
      <rPr>
        <i/>
        <sz val="12"/>
        <color indexed="10"/>
        <rFont val="Times New Roman"/>
        <family val="1"/>
      </rPr>
      <t>001</t>
    </r>
    <r>
      <rPr>
        <i/>
        <sz val="12"/>
        <rFont val="Times New Roman"/>
        <family val="1"/>
      </rPr>
      <t xml:space="preserve">) . Nëse Kontrata ka qenë në Pjesë, dhe i është dhën më teper se një OE, atëhere shenone qdo kontrat ne rresht te veqant. </t>
    </r>
  </si>
  <si>
    <r>
      <rPr>
        <b/>
        <sz val="12"/>
        <rFont val="Times New Roman"/>
        <family val="1"/>
      </rPr>
      <t>Data e përmbylljes së kontratës,</t>
    </r>
    <r>
      <rPr>
        <sz val="12"/>
        <rFont val="Times New Roman"/>
        <family val="1"/>
      </rPr>
      <t xml:space="preserve"> (shënohet data e pranimit të përkohshëm të mallrave/shërbimeve/punëve, data e raportit te pranimit)</t>
    </r>
  </si>
  <si>
    <t xml:space="preserve">Republika e Kosovës – Kosova Cumhuriyeti - Republika Kosova – Republic of Kosovo
MAMUŞA BELEDİYESI-KOMUNA E MAMUSHËS-OPŠTINA MAMUŠA- MUNICIPAL OF MAMUSA
</t>
  </si>
  <si>
    <r>
      <t xml:space="preserve">Qeveritar     </t>
    </r>
    <r>
      <rPr>
        <b/>
        <sz val="14"/>
        <rFont val="Times New Roman"/>
        <family val="1"/>
      </rPr>
      <t xml:space="preserve"> √  </t>
    </r>
  </si>
  <si>
    <t>20540-Mamushë</t>
  </si>
  <si>
    <t>038 200 45 211; 044 149 929; 029 273 048</t>
  </si>
  <si>
    <t>Gazmend Gashi</t>
  </si>
  <si>
    <t>Rruga “Sahat Kulesi” Ndërtesa e Komunës Mamushë</t>
  </si>
  <si>
    <t>mamushaprokurimi@gmail.com; gazmend.gashi@rks-gov.net</t>
  </si>
  <si>
    <t>http://kk.rks-gov.net/mamushe/</t>
  </si>
  <si>
    <t>N/A</t>
  </si>
  <si>
    <t>Konform nenit  87.2.12 të Ligjit të Prokurimit Publik Nr. 04/L-042, i ndryshuar dhe plotësuar me ligjin Nr. 04/L-237, ligjin Nr. 05/L-068 dhe ligjin Nr. 05/L-092</t>
  </si>
  <si>
    <t xml:space="preserve">“HEQJA E MBETURINAVE NGA KONTEJNERËT E VEGJËL TË VENDOSUR PËRGJATË RRUGËVE NË MAMUSHË”-RITENDER
</t>
  </si>
  <si>
    <t xml:space="preserve">N/A  </t>
  </si>
  <si>
    <t>“IS COMPANY” SH.P.K.</t>
  </si>
  <si>
    <r>
      <t>N/A</t>
    </r>
    <r>
      <rPr>
        <b/>
        <sz val="12"/>
        <rFont val="Times New Roman"/>
        <family val="1"/>
      </rPr>
      <t xml:space="preserve">  </t>
    </r>
  </si>
  <si>
    <t xml:space="preserve">N/A
</t>
  </si>
  <si>
    <t>16.07.2018</t>
  </si>
  <si>
    <t xml:space="preserve">20.07.2018
</t>
  </si>
  <si>
    <t>04.09.2018</t>
  </si>
  <si>
    <t>"TRIANGLE"SHPK</t>
  </si>
  <si>
    <t>19/4/2018</t>
  </si>
  <si>
    <t>13/12/2018</t>
  </si>
  <si>
    <t>1+2</t>
  </si>
  <si>
    <t xml:space="preserve">"HARTIMI I PROJEKTEVE IDEORE DHE ATYRE KRYESORE TË KOMUNËS SË MAMUSHËS </t>
  </si>
  <si>
    <t>15/01/2019</t>
  </si>
  <si>
    <t>21/01/2019</t>
  </si>
  <si>
    <t>21/01/2019-16/04/2019</t>
  </si>
  <si>
    <t>16/4/2019</t>
  </si>
  <si>
    <t>"FURNIZIMI ME PERDE PER ZYREN E KRYETARIT</t>
  </si>
  <si>
    <t>25/01/2019</t>
  </si>
  <si>
    <t>29/01/2019</t>
  </si>
  <si>
    <t>29/01/2019-31/01/2019</t>
  </si>
  <si>
    <t>31/01/2019</t>
  </si>
  <si>
    <t>“GOINI-ING"</t>
  </si>
  <si>
    <r>
      <t>"C</t>
    </r>
    <r>
      <rPr>
        <b/>
        <sz val="10"/>
        <rFont val="Calibri"/>
        <family val="2"/>
      </rPr>
      <t>&amp;</t>
    </r>
    <r>
      <rPr>
        <b/>
        <sz val="10"/>
        <rFont val="Times New Roman"/>
        <family val="1"/>
      </rPr>
      <t>E WINDOW DECORATION"L.L.C.</t>
    </r>
  </si>
  <si>
    <t>“DIZAJNIMI I WEB FAQES SE KK MAMUSHE, TRAJNIMI DHE PERKRAHJA</t>
  </si>
  <si>
    <t xml:space="preserve">08/02/2019
</t>
  </si>
  <si>
    <t xml:space="preserve">14/02/2019
</t>
  </si>
  <si>
    <t>14/02/2019-13/12/2019</t>
  </si>
  <si>
    <t>13/12/2019</t>
  </si>
  <si>
    <t>NTSH.PROTECHNO</t>
  </si>
  <si>
    <t xml:space="preserve">4
</t>
  </si>
  <si>
    <t xml:space="preserve">3
</t>
  </si>
  <si>
    <t>20/02/2019</t>
  </si>
  <si>
    <t>27.02.2019</t>
  </si>
  <si>
    <t>01.03.2019 30.11.2019</t>
  </si>
  <si>
    <t>30.11.2019</t>
  </si>
  <si>
    <t>SERVISIMI,MIRËMBAJTJA DHE RIPARIMI I AUTOMJETEVE ZYRTARE TË KOMUNËS SË MAMUSHËS</t>
  </si>
  <si>
    <t>04.02.2019</t>
  </si>
  <si>
    <t xml:space="preserve">10.04.2019  </t>
  </si>
  <si>
    <t xml:space="preserve">15.04.2019
</t>
  </si>
  <si>
    <t>15.04.2019-14.04.2021</t>
  </si>
  <si>
    <t>14/04/2021</t>
  </si>
  <si>
    <t>NTSH."FLAMURI 1979"</t>
  </si>
  <si>
    <t xml:space="preserve">24.04.2019 </t>
  </si>
  <si>
    <t>25.04.2019</t>
  </si>
  <si>
    <t>26/02/2019</t>
  </si>
  <si>
    <t>“FURNIZIMI ME MATRIAL SHPENZUES PER  LABORATOR DHE MATRIALE SHPENZUES  MEDICINAL TE PËRGJITHSHËM</t>
  </si>
  <si>
    <t>26.04.2019-25.04.2020</t>
  </si>
  <si>
    <t>25.04.2020</t>
  </si>
  <si>
    <t>"KONTI" SHPK</t>
  </si>
  <si>
    <t>“FURNIZIMI ME MATRIAL SHPENZUES  DENTAR"</t>
  </si>
  <si>
    <t xml:space="preserve">24.04.2019  </t>
  </si>
  <si>
    <t>01.03.2019</t>
  </si>
  <si>
    <t>26.04.2019</t>
  </si>
  <si>
    <t>“SHPK. MATKOSPHARM"</t>
  </si>
  <si>
    <t>“SIHURIMI I TPL DHE TPL+I AUTOMJETEVE ZYRTARE TE KOMUNËS MAMUSHËS</t>
  </si>
  <si>
    <t>04.03.2019</t>
  </si>
  <si>
    <t>30.04.2019</t>
  </si>
  <si>
    <t>30.04.2019-29.04.2021</t>
  </si>
  <si>
    <t>“SIGKOS"COMPANI E SIGURIMEVE</t>
  </si>
  <si>
    <t>"ANALIZAT E TOKËS DHE UJIT"</t>
  </si>
  <si>
    <t>05.03.2019</t>
  </si>
  <si>
    <t xml:space="preserve">17.06.2019
  </t>
  </si>
  <si>
    <t xml:space="preserve">19.06.2019
</t>
  </si>
  <si>
    <t>19.06.2019-
21.06.2019</t>
  </si>
  <si>
    <t>21.06.2019</t>
  </si>
  <si>
    <t>“SHQYRTIMET GJEOMEKANIKE DHE EKZAMINIMET E MATRIALEVE NDËRTIMORE"</t>
  </si>
  <si>
    <t xml:space="preserve">05.03.2019
</t>
  </si>
  <si>
    <t>07.03.2019</t>
  </si>
  <si>
    <t xml:space="preserve">17.06.2019  </t>
  </si>
  <si>
    <t>19.06.2019</t>
  </si>
  <si>
    <t xml:space="preserve">19.06.2019-17.06.2021 </t>
  </si>
  <si>
    <t>17.06.2019</t>
  </si>
  <si>
    <t xml:space="preserve">17.04.2019
</t>
  </si>
  <si>
    <t>NSH" TEST-ING"</t>
  </si>
  <si>
    <t>“FURNIZIMI ME MATERIAL SHPENZUES HIXHENIK DHE PAISJE”</t>
  </si>
  <si>
    <t xml:space="preserve">16.04.2018
</t>
  </si>
  <si>
    <t>16/04/2020</t>
  </si>
  <si>
    <t>NT"EL-SHPETIMI</t>
  </si>
  <si>
    <t>14/03/2019</t>
  </si>
  <si>
    <t>22.03.2019</t>
  </si>
  <si>
    <t>22.03.2019-01.07.2019</t>
  </si>
  <si>
    <t>22/07/2019</t>
  </si>
  <si>
    <t xml:space="preserve"> “KIC"SHPK</t>
  </si>
  <si>
    <t xml:space="preserve">“REVIDIMI I PROJEKTEVE INFRASTRUKTURORE TË KOMUNËS SË MAMUSHËS” </t>
  </si>
  <si>
    <t>"MBIKQYRJA E PROJEKTEVE NDERTIMORE TË KOMUNËS MAMUSHËS"</t>
  </si>
  <si>
    <t xml:space="preserve"> 06.03.2019</t>
  </si>
  <si>
    <t xml:space="preserve">11.03.2019
</t>
  </si>
  <si>
    <t xml:space="preserve">17.04.2019-16.04.2020 </t>
  </si>
  <si>
    <t>08.04.2019</t>
  </si>
  <si>
    <t xml:space="preserve">25.04.2019 </t>
  </si>
  <si>
    <t xml:space="preserve">26.04.2019
</t>
  </si>
  <si>
    <t>25/04/2020</t>
  </si>
  <si>
    <t xml:space="preserve">05.04.2019
</t>
  </si>
  <si>
    <t xml:space="preserve">“FURNIZIMI ME PAISJE  MJEKSORE PËR QMF-ën MAMUSHË ”  </t>
  </si>
  <si>
    <t xml:space="preserve">08.04.2019
</t>
  </si>
  <si>
    <t>30.05.2019</t>
  </si>
  <si>
    <t>31.05.2019</t>
  </si>
  <si>
    <t xml:space="preserve">31.05.2019-20.07.2019 </t>
  </si>
  <si>
    <t>20/07/2019</t>
  </si>
  <si>
    <t>“FURNIZIMI ME PAISJE TE TEKNOLOGJIS INFORMATIVE ”</t>
  </si>
  <si>
    <t>12.04.2019</t>
  </si>
  <si>
    <t xml:space="preserve">06.06.2019  </t>
  </si>
  <si>
    <t>10.06.2019</t>
  </si>
  <si>
    <t>10.06.2019-09.07.2019</t>
  </si>
  <si>
    <t>09/07.2019</t>
  </si>
  <si>
    <t>NTSH" NODE TECH"</t>
  </si>
  <si>
    <t>15.04.2019</t>
  </si>
  <si>
    <t>18.04.2019</t>
  </si>
  <si>
    <t>18.04.2019-18.12.2019</t>
  </si>
  <si>
    <t>18/12/2019</t>
  </si>
  <si>
    <t xml:space="preserve">NGB"ZËRI" SHPK </t>
  </si>
  <si>
    <t>“PUBLIKIMI NE GAZETA DITORE”</t>
  </si>
  <si>
    <t>"FURNIZIMI ME TONER DHE MATRIALE TJERA SHPENZUESE PER  ZYRE TË CILAT NUK JANË TË PËRFSHIRA NË KONTRATAT E AQP-ës</t>
  </si>
  <si>
    <t xml:space="preserve">28.05.2019  </t>
  </si>
  <si>
    <t>15/06/2019</t>
  </si>
  <si>
    <t>"MEDIATECH&amp;PRINT"SHPK</t>
  </si>
  <si>
    <t xml:space="preserve">12.04.2019
</t>
  </si>
  <si>
    <t xml:space="preserve">30.05.2019
</t>
  </si>
  <si>
    <t xml:space="preserve">30.05.2019-15.06.2019
 </t>
  </si>
  <si>
    <t>"FURNIZIMI ME BARËRA PËR QMF-ËN  NË MAMUSHË, RI-TENDER PJESA TRE(3)</t>
  </si>
  <si>
    <t>29.04.2019</t>
  </si>
  <si>
    <t xml:space="preserve">30.05.2019-29.05.2020 </t>
  </si>
  <si>
    <t>29.05.2020</t>
  </si>
  <si>
    <t>"MATKOSPHARM"SHPK</t>
  </si>
  <si>
    <t>"FURNIZIMI ME ARTIKUJ USHQIMOR"</t>
  </si>
  <si>
    <t>07.05.2019</t>
  </si>
  <si>
    <t xml:space="preserve"> N/A</t>
  </si>
  <si>
    <t xml:space="preserve">15.05.2019
</t>
  </si>
  <si>
    <t xml:space="preserve">15.05.2019-20.05.2019
 </t>
  </si>
  <si>
    <t>20/05/2019</t>
  </si>
  <si>
    <t xml:space="preserve">NTP"MAMUSHA CENTER"
</t>
  </si>
  <si>
    <t xml:space="preserve">"HARTIMI I PROJEKTEVE BUJQËSORE PËR FERMERËT E MAMUSHËSMAMUSHËS </t>
  </si>
  <si>
    <t>08.05.2019</t>
  </si>
  <si>
    <t xml:space="preserve">31.05.2019-30.06.2019 </t>
  </si>
  <si>
    <t>30.06.2019</t>
  </si>
  <si>
    <t>NPSH "BIOKS"</t>
  </si>
  <si>
    <t>"FURNIZIMI  ME MATRIALE PER PERGADITJEN E FESTIVALIT TË XI TË DOMATES"-RITENDER</t>
  </si>
  <si>
    <t xml:space="preserve"> 06.06.2019</t>
  </si>
  <si>
    <t xml:space="preserve">05.07.2019
</t>
  </si>
  <si>
    <t>30.07.2019</t>
  </si>
  <si>
    <t xml:space="preserve">31.07.2019
</t>
  </si>
  <si>
    <t xml:space="preserve">31.07.2019-15.08.2019
 </t>
  </si>
  <si>
    <t>15.08.2019</t>
  </si>
  <si>
    <t>NPT "HAXHIJAHA" SHPK</t>
  </si>
  <si>
    <t>07.06.2019</t>
  </si>
  <si>
    <t>12.06.2019</t>
  </si>
  <si>
    <t>14.08.2019</t>
  </si>
  <si>
    <t>11.06.2019</t>
  </si>
  <si>
    <t>09.08.2019</t>
  </si>
  <si>
    <t xml:space="preserve">09.08.2019-08.09.2019 </t>
  </si>
  <si>
    <t>08.09.2019</t>
  </si>
  <si>
    <t>16.08.2019</t>
  </si>
  <si>
    <t>06.06.2019</t>
  </si>
  <si>
    <t>05.07.2019</t>
  </si>
  <si>
    <t xml:space="preserve">31.07.2019
</t>
  </si>
  <si>
    <t xml:space="preserve"> NPT "HAXHIJAHA" SHPK</t>
  </si>
  <si>
    <t xml:space="preserve"> 14.08.2019  </t>
  </si>
  <si>
    <t xml:space="preserve">16.08.2019-26.10.2019 </t>
  </si>
  <si>
    <t>26.10.2019</t>
  </si>
  <si>
    <t>"N.N.P AS-ING&amp;VEHA GRUP SHPK"</t>
  </si>
  <si>
    <t>“NDERIMI I MUREVE MBROJTËSE  NË MAMUSHË”</t>
  </si>
  <si>
    <t>"ZGJERIMI I URËS ME BETONARME NË RRUGËN BAHCELIK"</t>
  </si>
  <si>
    <t>16.08.2019-26.10.2019</t>
  </si>
  <si>
    <t>"NBT-ING SHPK &amp;KONSTRUKTORI ING.1969"</t>
  </si>
  <si>
    <t xml:space="preserve">
"NDERTIMI I SISTEMIT TË KALDATORËS DHE INSTALIMI I SISTEMIT TE RI TE KALDATORES"</t>
  </si>
  <si>
    <t>08.08.2019</t>
  </si>
  <si>
    <t>09.08.2019-08.09.2019</t>
  </si>
  <si>
    <t>"MULTI SOLUTION" SHPK</t>
  </si>
  <si>
    <t>"FURNIZIMI, MONTIMI DHE RIPARIMI  I KLIMAVE"</t>
  </si>
  <si>
    <t xml:space="preserve">09.08.2019
</t>
  </si>
  <si>
    <t>18.06.2019</t>
  </si>
  <si>
    <t>16.08.2019-15.10.2019</t>
  </si>
  <si>
    <t>15.10.2019</t>
  </si>
  <si>
    <t>"AAB CONSTRUCTION" SHPK</t>
  </si>
  <si>
    <t>"FAZA E PARË E NDËRTIMIT TË GARAZHËS PËR AUTOMJETE TË ZJARFIKSAVE"</t>
  </si>
  <si>
    <t>"HAPJA E PUSIT"</t>
  </si>
  <si>
    <t>"QEMAL KRASNIQI B.I</t>
  </si>
  <si>
    <t>"RENOVIMI I SHKOLLËS FILLORE"</t>
  </si>
  <si>
    <t>24.06.2019</t>
  </si>
  <si>
    <t>25.06.2019</t>
  </si>
  <si>
    <t>14.09.2019</t>
  </si>
  <si>
    <t xml:space="preserve">09.08.2019-14.09.2019 </t>
  </si>
  <si>
    <t>HTAST GRUP"SHPK&amp;CONSTRUMAKS SHPK"</t>
  </si>
  <si>
    <t>"FURNIZIMI ME VESHMBATHJE PËR PUNTORËT E QMF-es NË      MAMUSHË</t>
  </si>
  <si>
    <t>04.07.2019</t>
  </si>
  <si>
    <t>01.07.2019</t>
  </si>
  <si>
    <t xml:space="preserve"> 05.07.2019-12.07.2019 </t>
  </si>
  <si>
    <t>"PUNTEX" SHPK</t>
  </si>
  <si>
    <t>"FURNIZIMI ME DRU DHE PELET PER NGROHJE"</t>
  </si>
  <si>
    <t>17.07.2019</t>
  </si>
  <si>
    <t>18.07.2019</t>
  </si>
  <si>
    <t>19.09.2019</t>
  </si>
  <si>
    <t>24.09.2019</t>
  </si>
  <si>
    <t>24.09.2019-15.10.2019</t>
  </si>
  <si>
    <t>AVNI MURTEZI B.I"SH.P.K</t>
  </si>
  <si>
    <t>"NDËRTIMI I KANALIZIMIT ATMOSFERIK DHE NDERTIMI I RRUGËVE FUSHORE NË MAMUSHË"</t>
  </si>
  <si>
    <t xml:space="preserve">18.07.2019
</t>
  </si>
  <si>
    <t xml:space="preserve">05.09.2019
</t>
  </si>
  <si>
    <t xml:space="preserve">16.09.2019
</t>
  </si>
  <si>
    <t>17.10.2019</t>
  </si>
  <si>
    <t>17.10.2019-16.11.2019</t>
  </si>
  <si>
    <t>16.11.2019</t>
  </si>
  <si>
    <t>NNP"AUREX&amp;LANI-AL"SHPK</t>
  </si>
  <si>
    <t>"RENOVIMI I QMF-es NË MAMUSHË"</t>
  </si>
  <si>
    <t xml:space="preserve">
26.07.2019</t>
  </si>
  <si>
    <t>31.07.2019</t>
  </si>
  <si>
    <t xml:space="preserve">
18.09.2019</t>
  </si>
  <si>
    <t>18.09.2019</t>
  </si>
  <si>
    <t>19.09.2019-18.10.2019</t>
  </si>
  <si>
    <t>18/10/2019</t>
  </si>
  <si>
    <t>"INTAKT"SHPK&amp;"NBT-ING "SHPK.</t>
  </si>
  <si>
    <t>26.07.2019</t>
  </si>
  <si>
    <t>01.08.2019</t>
  </si>
  <si>
    <t>19.07.2019</t>
  </si>
  <si>
    <t>19.07.2019-18.10.2019</t>
  </si>
  <si>
    <t>18.10.2019</t>
  </si>
  <si>
    <t>N.P.SH:BIOKS&amp;N.T.PFIDANISHTJA GJELBRIMI"</t>
  </si>
  <si>
    <t>"RIPARIMI I PARQEVE TE SHKOLLES SE MESME DHE SHKOLLES FILLORE"</t>
  </si>
  <si>
    <t>"RIPARIMI I PARQEVE PUBLIKE DHE SHPORTAVE METALIKE PER MBETURINA"</t>
  </si>
  <si>
    <t xml:space="preserve">26.07.2019
</t>
  </si>
  <si>
    <t>29.07.2019</t>
  </si>
  <si>
    <t>07.08.2019</t>
  </si>
  <si>
    <t>30.09.2019</t>
  </si>
  <si>
    <t>01.10.2019</t>
  </si>
  <si>
    <t>01.10.2019-30.11.2019</t>
  </si>
  <si>
    <t>"NBT-ING SHPK&amp;EKO-GRUP SHPK</t>
  </si>
  <si>
    <t>"FURNIZIMI ME VESHMBATHJE PER ZJARFIKSAT E KOMUNËS SË MAMUSHËS"</t>
  </si>
  <si>
    <t>02.08.2019</t>
  </si>
  <si>
    <t>05.08.2019</t>
  </si>
  <si>
    <t>05.08.2019-13.08.2019</t>
  </si>
  <si>
    <t>13.08.2019</t>
  </si>
  <si>
    <t>NTP"PRINTEX"</t>
  </si>
  <si>
    <t>REGULLIMI I PARKUT KEQIOREN</t>
  </si>
  <si>
    <t>06.08.2019</t>
  </si>
  <si>
    <t xml:space="preserve">14.08.2019
</t>
  </si>
  <si>
    <t xml:space="preserve">08.10.2019
</t>
  </si>
  <si>
    <t>10.10.2019</t>
  </si>
  <si>
    <t>10.10.2019-19.11.2019</t>
  </si>
  <si>
    <t>19.11.2019</t>
  </si>
  <si>
    <t>"ACTIVA" GRUP SHPK</t>
  </si>
  <si>
    <t>“MATJET KATASTRALE TË RRUGËVE NË MAMUSHË”</t>
  </si>
  <si>
    <t>06.09.2019</t>
  </si>
  <si>
    <t>13.09.2019</t>
  </si>
  <si>
    <t>19.09.2019-20.19.2019</t>
  </si>
  <si>
    <t>20.09.2019</t>
  </si>
  <si>
    <t>DPSH "GEO WORKS"</t>
  </si>
  <si>
    <t>"FURNIZIMI ME PAISJE PER RIPARIMIN E KOSITSEVE"</t>
  </si>
  <si>
    <t>13.09.2019-20.09.2019</t>
  </si>
  <si>
    <t>NPT ".HAXHIJAHA" SHPK</t>
  </si>
  <si>
    <t>"FURNIZIMI ME PAISJE MJEKSORE(PROJEKTI DEMOS  HELVETAS)"</t>
  </si>
  <si>
    <t>17.09.2019</t>
  </si>
  <si>
    <t>24.09.2019-01.10.2019</t>
  </si>
  <si>
    <t>24.09.2019-06.10.2019</t>
  </si>
  <si>
    <t>06.10.2019</t>
  </si>
  <si>
    <t>"NTT ERHAN TRANS"</t>
  </si>
  <si>
    <t>04.10.2019</t>
  </si>
  <si>
    <t>04.10.2019-09.10.2019</t>
  </si>
  <si>
    <t>09.10.2019</t>
  </si>
  <si>
    <t>"NPT-YAPRAK"</t>
  </si>
  <si>
    <t>"FURNIZIMI POMPA TE UJIT DHE PAISJE PERCJELLSE"</t>
  </si>
  <si>
    <t>27.09.2019</t>
  </si>
  <si>
    <t>07.10.2019</t>
  </si>
  <si>
    <t>07.10.2019-11.10.2019</t>
  </si>
  <si>
    <t>11.10.2019</t>
  </si>
  <si>
    <t>DPT"MUJDAT COMMERCE"</t>
  </si>
  <si>
    <t>NPTN"KRASNIQI"</t>
  </si>
  <si>
    <t>09.10.2019-14.10.2019</t>
  </si>
  <si>
    <t>14.10.2019</t>
  </si>
  <si>
    <t>"FURNIZIMI ME MAQINA SPËRKATËSE TË SHPINËS PËR FERMERËT"</t>
  </si>
  <si>
    <t>"FURNIZIMI ME USHQIM DHE PIJE"</t>
  </si>
  <si>
    <t>"TELLIMI I PUSIT NË OBJEKTIN E ZJARFIKSAVE"</t>
  </si>
  <si>
    <t>"FURNIZIMI ME MATRIAL  PER PASTRIMIN E RRUGEVE LOKALE DHE MIREMBAJTJEN E HAPSIRAVE PUBLIKE NE MAMUSHË"</t>
  </si>
  <si>
    <t>"SHERBIMI I TRANSPORTIT RRUGOR ME AUTOBUS (KOSOVE-MANASTIR-REPIBLIKA VERIORE E MAQEDONIS DHE ANASJELLTAS)"</t>
  </si>
  <si>
    <t>16.10.2019</t>
  </si>
  <si>
    <t>30.10.2019</t>
  </si>
  <si>
    <t>20.11.2019</t>
  </si>
  <si>
    <t>20.11.2019-04.12.2019</t>
  </si>
  <si>
    <t>04.12.2019</t>
  </si>
  <si>
    <t>NTP"HAXHIJAHA"SHPK</t>
  </si>
  <si>
    <t>"RENOVIMI I SHKOLLES FILLORE FAZA E DYTË"</t>
  </si>
  <si>
    <t>31.10.2019</t>
  </si>
  <si>
    <t xml:space="preserve">          1+2</t>
  </si>
  <si>
    <t>Dezinfektimi, Dezinsektimi dhe Deratizimi në objektet institucionale të Komunës së Mamushës</t>
  </si>
  <si>
    <t>05.11.2019</t>
  </si>
  <si>
    <t>15.11.2019</t>
  </si>
  <si>
    <t>15.11.2019-22.11.2019</t>
  </si>
  <si>
    <t>22.11.2019</t>
  </si>
  <si>
    <t>"SAMIRE OSMANI B.I</t>
  </si>
  <si>
    <t>FURNIZIMI  ME BARËRA PËR QMF-n NË MAMUSHË</t>
  </si>
  <si>
    <t>11.11.2019</t>
  </si>
  <si>
    <t>22.02.2019</t>
  </si>
  <si>
    <t>"FURNIZIMI ME FSHISA DHE VEGAL TE PUNES"</t>
  </si>
  <si>
    <t>05.12.2019</t>
  </si>
  <si>
    <t>"MBJELLJA E DRUNJEVE DEKORATIVE NE KOMUNEN E MAMUSHES"</t>
  </si>
  <si>
    <t xml:space="preserve">NSH"AGROVET"
</t>
  </si>
  <si>
    <t xml:space="preserve"> "NDERTIMI I SHESHIT NË KOMUNËN E MAMUSHËS-FAZA E PARË"</t>
  </si>
  <si>
    <t>Furnizimi me Aparate Klimatizuese</t>
  </si>
  <si>
    <t>09.12.2019</t>
  </si>
  <si>
    <t>11.12.2019</t>
  </si>
  <si>
    <t>11.12.2019-16.12.2019</t>
  </si>
  <si>
    <t>16.12.2019</t>
  </si>
  <si>
    <t>"INSTALL ENGINERING"SHPK</t>
  </si>
  <si>
    <t>&lt;24.12.2019&gt;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</si>
</sst>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€-2]\ 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\ [$€-1];[Red]\-#,##0.00\ [$€-1]"/>
    <numFmt numFmtId="172" formatCode="_([$€-2]\ * #,##0.00_);_([$€-2]\ * \(#,##0.00\);_([$€-2]\ * &quot;-&quot;??_);_(@_)"/>
    <numFmt numFmtId="173" formatCode="[$€-2]\ #,##0.00;[Red]\-[$€-2]\ 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Garamond"/>
      <family val="1"/>
    </font>
    <font>
      <b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 style="medium"/>
      <top style="double"/>
      <bottom style="medium"/>
    </border>
    <border>
      <left style="medium"/>
      <right style="medium"/>
      <top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medium"/>
      <bottom style="medium"/>
    </border>
    <border>
      <left/>
      <right style="double"/>
      <top style="double"/>
      <bottom/>
    </border>
    <border>
      <left/>
      <right/>
      <top style="medium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double"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 vertical="top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4" borderId="14" xfId="0" applyFont="1" applyFill="1" applyBorder="1" applyAlignment="1">
      <alignment horizontal="right" wrapText="1"/>
    </xf>
    <xf numFmtId="0" fontId="13" fillId="35" borderId="14" xfId="0" applyFont="1" applyFill="1" applyBorder="1" applyAlignment="1">
      <alignment horizontal="center" wrapText="1"/>
    </xf>
    <xf numFmtId="0" fontId="15" fillId="36" borderId="15" xfId="0" applyFont="1" applyFill="1" applyBorder="1" applyAlignment="1">
      <alignment horizontal="left" textRotation="90" wrapText="1"/>
    </xf>
    <xf numFmtId="0" fontId="15" fillId="36" borderId="16" xfId="0" applyFont="1" applyFill="1" applyBorder="1" applyAlignment="1">
      <alignment horizontal="center" textRotation="90" wrapText="1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3" fontId="6" fillId="36" borderId="19" xfId="0" applyNumberFormat="1" applyFont="1" applyFill="1" applyBorder="1" applyAlignment="1">
      <alignment horizontal="center" vertical="center" wrapText="1"/>
    </xf>
    <xf numFmtId="3" fontId="0" fillId="36" borderId="12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/>
    </xf>
    <xf numFmtId="0" fontId="9" fillId="37" borderId="20" xfId="0" applyFont="1" applyFill="1" applyBorder="1" applyAlignment="1">
      <alignment horizontal="left"/>
    </xf>
    <xf numFmtId="0" fontId="9" fillId="37" borderId="21" xfId="0" applyFont="1" applyFill="1" applyBorder="1" applyAlignment="1">
      <alignment horizontal="left"/>
    </xf>
    <xf numFmtId="0" fontId="9" fillId="37" borderId="22" xfId="0" applyFont="1" applyFill="1" applyBorder="1" applyAlignment="1">
      <alignment horizontal="left"/>
    </xf>
    <xf numFmtId="0" fontId="2" fillId="37" borderId="14" xfId="0" applyFont="1" applyFill="1" applyBorder="1" applyAlignment="1">
      <alignment horizontal="left"/>
    </xf>
    <xf numFmtId="0" fontId="66" fillId="37" borderId="14" xfId="0" applyFont="1" applyFill="1" applyBorder="1" applyAlignment="1">
      <alignment horizontal="left" textRotation="255" wrapText="1"/>
    </xf>
    <xf numFmtId="0" fontId="67" fillId="37" borderId="14" xfId="0" applyFont="1" applyFill="1" applyBorder="1" applyAlignment="1">
      <alignment horizontal="left" wrapText="1"/>
    </xf>
    <xf numFmtId="0" fontId="2" fillId="37" borderId="14" xfId="0" applyFont="1" applyFill="1" applyBorder="1" applyAlignment="1">
      <alignment horizontal="left" vertical="center" wrapText="1"/>
    </xf>
    <xf numFmtId="0" fontId="67" fillId="37" borderId="20" xfId="0" applyFont="1" applyFill="1" applyBorder="1" applyAlignment="1">
      <alignment horizontal="left" wrapText="1"/>
    </xf>
    <xf numFmtId="0" fontId="66" fillId="37" borderId="22" xfId="0" applyFont="1" applyFill="1" applyBorder="1" applyAlignment="1">
      <alignment horizontal="left" textRotation="255" wrapText="1"/>
    </xf>
    <xf numFmtId="0" fontId="2" fillId="37" borderId="14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wrapText="1"/>
    </xf>
    <xf numFmtId="0" fontId="22" fillId="35" borderId="14" xfId="0" applyFont="1" applyFill="1" applyBorder="1" applyAlignment="1">
      <alignment wrapText="1"/>
    </xf>
    <xf numFmtId="0" fontId="2" fillId="33" borderId="23" xfId="0" applyFont="1" applyFill="1" applyBorder="1" applyAlignment="1">
      <alignment/>
    </xf>
    <xf numFmtId="3" fontId="6" fillId="33" borderId="24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right" vertical="top" wrapText="1"/>
    </xf>
    <xf numFmtId="0" fontId="5" fillId="33" borderId="26" xfId="0" applyFont="1" applyFill="1" applyBorder="1" applyAlignment="1">
      <alignment vertical="center"/>
    </xf>
    <xf numFmtId="164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165" fontId="4" fillId="33" borderId="27" xfId="0" applyNumberFormat="1" applyFont="1" applyFill="1" applyBorder="1" applyAlignment="1">
      <alignment horizontal="center" vertical="center" wrapText="1"/>
    </xf>
    <xf numFmtId="165" fontId="6" fillId="33" borderId="27" xfId="0" applyNumberFormat="1" applyFont="1" applyFill="1" applyBorder="1" applyAlignment="1">
      <alignment horizontal="center" vertical="center" wrapText="1"/>
    </xf>
    <xf numFmtId="4" fontId="2" fillId="38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vertical="center"/>
    </xf>
    <xf numFmtId="165" fontId="6" fillId="33" borderId="27" xfId="0" applyNumberFormat="1" applyFont="1" applyFill="1" applyBorder="1" applyAlignment="1">
      <alignment horizontal="right" vertical="center" wrapText="1"/>
    </xf>
    <xf numFmtId="165" fontId="2" fillId="33" borderId="27" xfId="0" applyNumberFormat="1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164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165" fontId="2" fillId="36" borderId="12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6" fillId="36" borderId="31" xfId="0" applyNumberFormat="1" applyFont="1" applyFill="1" applyBorder="1" applyAlignment="1">
      <alignment horizontal="right" vertical="center" wrapText="1"/>
    </xf>
    <xf numFmtId="4" fontId="6" fillId="36" borderId="32" xfId="0" applyNumberFormat="1" applyFont="1" applyFill="1" applyBorder="1" applyAlignment="1">
      <alignment horizontal="left" vertical="center" wrapText="1"/>
    </xf>
    <xf numFmtId="0" fontId="5" fillId="36" borderId="31" xfId="0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34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vertical="center" wrapText="1"/>
    </xf>
    <xf numFmtId="3" fontId="6" fillId="33" borderId="35" xfId="0" applyNumberFormat="1" applyFont="1" applyFill="1" applyBorder="1" applyAlignment="1">
      <alignment horizontal="center" vertical="center" wrapText="1"/>
    </xf>
    <xf numFmtId="3" fontId="6" fillId="33" borderId="36" xfId="0" applyNumberFormat="1" applyFont="1" applyFill="1" applyBorder="1" applyAlignment="1">
      <alignment horizontal="center" vertical="center" wrapText="1"/>
    </xf>
    <xf numFmtId="3" fontId="6" fillId="33" borderId="37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43" fontId="4" fillId="33" borderId="27" xfId="42" applyFont="1" applyFill="1" applyBorder="1" applyAlignment="1">
      <alignment horizontal="center" vertical="center" wrapText="1"/>
    </xf>
    <xf numFmtId="3" fontId="2" fillId="38" borderId="27" xfId="0" applyNumberFormat="1" applyFont="1" applyFill="1" applyBorder="1" applyAlignment="1">
      <alignment horizontal="center" vertical="center" wrapText="1"/>
    </xf>
    <xf numFmtId="4" fontId="23" fillId="38" borderId="27" xfId="0" applyNumberFormat="1" applyFont="1" applyFill="1" applyBorder="1" applyAlignment="1">
      <alignment horizontal="center" vertical="center" wrapText="1"/>
    </xf>
    <xf numFmtId="165" fontId="24" fillId="33" borderId="27" xfId="0" applyNumberFormat="1" applyFont="1" applyFill="1" applyBorder="1" applyAlignment="1">
      <alignment horizontal="center" vertical="center" wrapText="1"/>
    </xf>
    <xf numFmtId="165" fontId="4" fillId="33" borderId="27" xfId="42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left" vertical="center"/>
    </xf>
    <xf numFmtId="0" fontId="15" fillId="36" borderId="18" xfId="0" applyFont="1" applyFill="1" applyBorder="1" applyAlignment="1">
      <alignment horizontal="left" vertical="center" wrapText="1"/>
    </xf>
    <xf numFmtId="0" fontId="20" fillId="36" borderId="38" xfId="0" applyFont="1" applyFill="1" applyBorder="1" applyAlignment="1">
      <alignment wrapText="1"/>
    </xf>
    <xf numFmtId="0" fontId="17" fillId="37" borderId="14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/>
    </xf>
    <xf numFmtId="0" fontId="6" fillId="37" borderId="40" xfId="0" applyFont="1" applyFill="1" applyBorder="1" applyAlignment="1">
      <alignment horizontal="left" vertical="center"/>
    </xf>
    <xf numFmtId="0" fontId="6" fillId="37" borderId="41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top"/>
    </xf>
    <xf numFmtId="0" fontId="5" fillId="37" borderId="20" xfId="0" applyFont="1" applyFill="1" applyBorder="1" applyAlignment="1">
      <alignment horizontal="left" wrapText="1"/>
    </xf>
    <xf numFmtId="0" fontId="5" fillId="37" borderId="14" xfId="0" applyFont="1" applyFill="1" applyBorder="1" applyAlignment="1">
      <alignment horizontal="left" wrapText="1"/>
    </xf>
    <xf numFmtId="0" fontId="5" fillId="37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5" fillId="25" borderId="1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/>
    </xf>
    <xf numFmtId="0" fontId="15" fillId="36" borderId="42" xfId="0" applyFont="1" applyFill="1" applyBorder="1" applyAlignment="1">
      <alignment horizontal="center" textRotation="90" wrapText="1"/>
    </xf>
    <xf numFmtId="0" fontId="15" fillId="36" borderId="43" xfId="0" applyFont="1" applyFill="1" applyBorder="1" applyAlignment="1">
      <alignment horizontal="center" textRotation="90" wrapText="1"/>
    </xf>
    <xf numFmtId="0" fontId="15" fillId="36" borderId="15" xfId="0" applyFont="1" applyFill="1" applyBorder="1" applyAlignment="1">
      <alignment textRotation="90"/>
    </xf>
    <xf numFmtId="0" fontId="6" fillId="35" borderId="14" xfId="0" applyFont="1" applyFill="1" applyBorder="1" applyAlignment="1">
      <alignment horizontal="center" vertical="justify" wrapText="1"/>
    </xf>
    <xf numFmtId="0" fontId="6" fillId="35" borderId="14" xfId="0" applyFont="1" applyFill="1" applyBorder="1" applyAlignment="1">
      <alignment horizontal="center" vertical="justify"/>
    </xf>
    <xf numFmtId="0" fontId="15" fillId="36" borderId="18" xfId="0" applyFont="1" applyFill="1" applyBorder="1" applyAlignment="1">
      <alignment horizontal="center" vertical="justify" textRotation="90" wrapText="1"/>
    </xf>
    <xf numFmtId="0" fontId="15" fillId="36" borderId="43" xfId="0" applyFont="1" applyFill="1" applyBorder="1" applyAlignment="1">
      <alignment horizontal="center" vertical="justify" textRotation="90" wrapText="1"/>
    </xf>
    <xf numFmtId="0" fontId="15" fillId="36" borderId="44" xfId="0" applyFont="1" applyFill="1" applyBorder="1" applyAlignment="1">
      <alignment horizontal="center" vertical="justify"/>
    </xf>
    <xf numFmtId="0" fontId="15" fillId="36" borderId="15" xfId="0" applyFont="1" applyFill="1" applyBorder="1" applyAlignment="1">
      <alignment horizontal="center" textRotation="90" wrapText="1"/>
    </xf>
    <xf numFmtId="0" fontId="15" fillId="36" borderId="42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 textRotation="90" wrapText="1"/>
    </xf>
    <xf numFmtId="0" fontId="15" fillId="36" borderId="44" xfId="0" applyFont="1" applyFill="1" applyBorder="1" applyAlignment="1">
      <alignment horizontal="center" textRotation="90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5" fillId="37" borderId="14" xfId="0" applyFont="1" applyFill="1" applyBorder="1" applyAlignment="1">
      <alignment horizontal="left" wrapText="1"/>
    </xf>
    <xf numFmtId="0" fontId="15" fillId="36" borderId="44" xfId="0" applyFont="1" applyFill="1" applyBorder="1" applyAlignment="1">
      <alignment horizontal="left" vertical="center" wrapText="1"/>
    </xf>
    <xf numFmtId="4" fontId="5" fillId="35" borderId="45" xfId="0" applyNumberFormat="1" applyFont="1" applyFill="1" applyBorder="1" applyAlignment="1">
      <alignment horizontal="right" vertical="top" wrapText="1"/>
    </xf>
    <xf numFmtId="4" fontId="5" fillId="35" borderId="13" xfId="0" applyNumberFormat="1" applyFont="1" applyFill="1" applyBorder="1" applyAlignment="1">
      <alignment horizontal="right" vertical="top" wrapText="1"/>
    </xf>
    <xf numFmtId="0" fontId="67" fillId="37" borderId="22" xfId="0" applyFont="1" applyFill="1" applyBorder="1" applyAlignment="1">
      <alignment horizontal="left" wrapText="1"/>
    </xf>
    <xf numFmtId="0" fontId="65" fillId="37" borderId="2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left" vertical="center"/>
    </xf>
    <xf numFmtId="0" fontId="9" fillId="25" borderId="31" xfId="0" applyFont="1" applyFill="1" applyBorder="1" applyAlignment="1">
      <alignment horizontal="center"/>
    </xf>
    <xf numFmtId="0" fontId="9" fillId="25" borderId="47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 vertical="top" wrapText="1"/>
    </xf>
    <xf numFmtId="0" fontId="5" fillId="34" borderId="23" xfId="0" applyFont="1" applyFill="1" applyBorder="1" applyAlignment="1">
      <alignment horizontal="right" vertical="top" wrapText="1"/>
    </xf>
    <xf numFmtId="0" fontId="6" fillId="34" borderId="39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/>
    </xf>
    <xf numFmtId="0" fontId="57" fillId="35" borderId="14" xfId="53" applyFill="1" applyBorder="1" applyAlignment="1" applyProtection="1">
      <alignment horizontal="center" vertical="top"/>
      <protection/>
    </xf>
    <xf numFmtId="0" fontId="15" fillId="36" borderId="17" xfId="0" applyFont="1" applyFill="1" applyBorder="1" applyAlignment="1">
      <alignment horizontal="center" vertical="center" textRotation="90" wrapText="1"/>
    </xf>
    <xf numFmtId="0" fontId="21" fillId="36" borderId="46" xfId="0" applyFont="1" applyFill="1" applyBorder="1" applyAlignment="1">
      <alignment horizontal="center" vertical="center"/>
    </xf>
    <xf numFmtId="0" fontId="21" fillId="36" borderId="48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5" fillId="36" borderId="53" xfId="0" applyFont="1" applyFill="1" applyBorder="1" applyAlignment="1">
      <alignment horizontal="center" textRotation="90" wrapText="1"/>
    </xf>
    <xf numFmtId="0" fontId="15" fillId="36" borderId="53" xfId="0" applyFont="1" applyFill="1" applyBorder="1" applyAlignment="1">
      <alignment horizontal="center" vertical="justify" textRotation="90" wrapText="1"/>
    </xf>
    <xf numFmtId="0" fontId="15" fillId="36" borderId="44" xfId="0" applyFont="1" applyFill="1" applyBorder="1" applyAlignment="1">
      <alignment horizontal="center" vertical="justify" textRotation="90" wrapText="1"/>
    </xf>
    <xf numFmtId="0" fontId="15" fillId="36" borderId="53" xfId="0" applyFont="1" applyFill="1" applyBorder="1" applyAlignment="1">
      <alignment horizontal="center" vertical="justify" textRotation="90"/>
    </xf>
    <xf numFmtId="0" fontId="15" fillId="36" borderId="44" xfId="0" applyFont="1" applyFill="1" applyBorder="1" applyAlignment="1">
      <alignment horizontal="center" vertical="justify" textRotation="90"/>
    </xf>
    <xf numFmtId="0" fontId="6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19050</xdr:rowOff>
    </xdr:from>
    <xdr:to>
      <xdr:col>22</xdr:col>
      <xdr:colOff>142875</xdr:colOff>
      <xdr:row>2</xdr:row>
      <xdr:rowOff>685800</xdr:rowOff>
    </xdr:to>
    <xdr:pic>
      <xdr:nvPicPr>
        <xdr:cNvPr id="1" name="Picture 2" descr="Image0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190500"/>
          <a:ext cx="95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104775</xdr:rowOff>
    </xdr:from>
    <xdr:to>
      <xdr:col>6</xdr:col>
      <xdr:colOff>9525</xdr:colOff>
      <xdr:row>2</xdr:row>
      <xdr:rowOff>561975</xdr:rowOff>
    </xdr:to>
    <xdr:pic>
      <xdr:nvPicPr>
        <xdr:cNvPr id="2" name="Picture 1" descr="Logoer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762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k.rks-gov.net/mamush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showGridLines="0" tabSelected="1" view="pageLayout" zoomScaleNormal="43" workbookViewId="0" topLeftCell="A1">
      <selection activeCell="I9" sqref="I9"/>
    </sheetView>
  </sheetViews>
  <sheetFormatPr defaultColWidth="9.140625" defaultRowHeight="12.75"/>
  <cols>
    <col min="1" max="1" width="9.7109375" style="4" customWidth="1"/>
    <col min="2" max="2" width="6.57421875" style="4" customWidth="1"/>
    <col min="3" max="5" width="3.00390625" style="4" bestFit="1" customWidth="1"/>
    <col min="6" max="6" width="4.28125" style="4" customWidth="1"/>
    <col min="7" max="7" width="28.28125" style="4" customWidth="1"/>
    <col min="8" max="10" width="10.140625" style="4" customWidth="1"/>
    <col min="11" max="11" width="11.7109375" style="4" customWidth="1"/>
    <col min="12" max="12" width="10.140625" style="4" customWidth="1"/>
    <col min="13" max="13" width="10.00390625" style="4" customWidth="1"/>
    <col min="14" max="14" width="11.421875" style="4" customWidth="1"/>
    <col min="15" max="15" width="11.00390625" style="5" customWidth="1"/>
    <col min="16" max="16" width="10.421875" style="5" customWidth="1"/>
    <col min="17" max="17" width="9.421875" style="5" customWidth="1"/>
    <col min="18" max="18" width="13.00390625" style="5" customWidth="1"/>
    <col min="19" max="19" width="9.140625" style="5" customWidth="1"/>
    <col min="20" max="20" width="4.57421875" style="5" customWidth="1"/>
    <col min="21" max="21" width="4.421875" style="5" customWidth="1"/>
    <col min="22" max="22" width="3.7109375" style="5" customWidth="1"/>
    <col min="23" max="23" width="5.421875" style="19" customWidth="1"/>
    <col min="24" max="24" width="6.7109375" style="4" customWidth="1"/>
    <col min="25" max="25" width="8.00390625" style="4" customWidth="1"/>
    <col min="26" max="16384" width="9.140625" style="4" customWidth="1"/>
  </cols>
  <sheetData>
    <row r="1" spans="7:22" ht="13.5" thickBot="1"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6"/>
      <c r="R1" s="16"/>
      <c r="S1" s="16"/>
      <c r="T1" s="16"/>
      <c r="U1" s="16"/>
      <c r="V1" s="16"/>
    </row>
    <row r="2" spans="1:24" ht="39" customHeight="1" thickTop="1">
      <c r="A2" s="69"/>
      <c r="B2" s="179" t="s">
        <v>119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1"/>
    </row>
    <row r="3" spans="1:24" ht="56.25" customHeight="1" thickBot="1">
      <c r="A3" s="6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4"/>
    </row>
    <row r="4" spans="7:23" ht="11.25" customHeight="1" thickTop="1">
      <c r="G4" s="11"/>
      <c r="H4" s="11"/>
      <c r="I4" s="11"/>
      <c r="J4" s="11"/>
      <c r="K4" s="11"/>
      <c r="L4" s="11"/>
      <c r="M4" s="11"/>
      <c r="N4" s="11"/>
      <c r="O4" s="191"/>
      <c r="P4" s="191"/>
      <c r="Q4" s="191"/>
      <c r="R4" s="191"/>
      <c r="S4" s="191"/>
      <c r="T4" s="191"/>
      <c r="U4" s="191"/>
      <c r="V4" s="191"/>
      <c r="W4" s="191"/>
    </row>
    <row r="5" spans="2:23" ht="20.25" customHeight="1">
      <c r="B5" s="134" t="s">
        <v>14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44"/>
      <c r="S5" s="44"/>
      <c r="T5" s="44"/>
      <c r="U5" s="44"/>
      <c r="V5" s="44"/>
      <c r="W5" s="44"/>
    </row>
    <row r="6" spans="2:22" ht="12.75">
      <c r="B6" s="135" t="s">
        <v>128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5"/>
      <c r="S6" s="15"/>
      <c r="T6" s="15"/>
      <c r="U6" s="15"/>
      <c r="V6" s="15"/>
    </row>
    <row r="7" spans="7:22" ht="12.75">
      <c r="G7" s="7"/>
      <c r="H7" s="7"/>
      <c r="I7" s="7"/>
      <c r="J7" s="7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30" customHeight="1">
      <c r="B8" s="192" t="s">
        <v>2</v>
      </c>
      <c r="C8" s="192"/>
      <c r="D8" s="192"/>
      <c r="E8" s="192"/>
      <c r="F8" s="192"/>
      <c r="G8" s="46" t="s">
        <v>432</v>
      </c>
      <c r="H8" s="29"/>
      <c r="I8" s="29"/>
      <c r="J8" s="29"/>
      <c r="K8" s="29"/>
      <c r="O8" s="45" t="s">
        <v>13</v>
      </c>
      <c r="P8" s="68">
        <v>2019</v>
      </c>
      <c r="Q8" s="17"/>
      <c r="R8" s="17"/>
      <c r="S8" s="17"/>
      <c r="T8" s="17"/>
      <c r="U8" s="17"/>
      <c r="V8" s="17"/>
    </row>
    <row r="9" ht="15.75" customHeight="1"/>
    <row r="10" spans="2:17" ht="15.75" customHeight="1">
      <c r="B10" s="137" t="s">
        <v>3</v>
      </c>
      <c r="C10" s="137"/>
      <c r="D10" s="137"/>
      <c r="E10" s="137"/>
      <c r="F10" s="137"/>
      <c r="G10" s="137"/>
      <c r="H10" s="137"/>
      <c r="I10" s="2"/>
      <c r="J10" s="2"/>
      <c r="K10" s="2"/>
      <c r="L10" s="2"/>
      <c r="M10" s="2"/>
      <c r="N10" s="2"/>
      <c r="O10" s="3"/>
      <c r="P10" s="3"/>
      <c r="Q10" s="3"/>
    </row>
    <row r="11" spans="2:17" ht="6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  <c r="Q11" s="3"/>
    </row>
    <row r="12" spans="2:17" ht="18.75" customHeight="1">
      <c r="B12" s="168" t="s">
        <v>56</v>
      </c>
      <c r="C12" s="169"/>
      <c r="D12" s="169"/>
      <c r="E12" s="169"/>
      <c r="F12" s="169"/>
      <c r="G12" s="169"/>
      <c r="H12" s="17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2:17" ht="18.75" customHeight="1">
      <c r="B13" s="168" t="s">
        <v>61</v>
      </c>
      <c r="C13" s="169"/>
      <c r="D13" s="169"/>
      <c r="E13" s="169"/>
      <c r="F13" s="169"/>
      <c r="G13" s="169"/>
      <c r="H13" s="170"/>
      <c r="I13" s="171" t="s">
        <v>120</v>
      </c>
      <c r="J13" s="171"/>
      <c r="K13" s="171"/>
      <c r="L13" s="141" t="s">
        <v>4</v>
      </c>
      <c r="M13" s="141"/>
      <c r="N13" s="141"/>
      <c r="O13" s="141" t="s">
        <v>5</v>
      </c>
      <c r="P13" s="141"/>
      <c r="Q13" s="141"/>
    </row>
    <row r="14" spans="2:17" ht="18.75" customHeight="1">
      <c r="B14" s="168" t="s">
        <v>15</v>
      </c>
      <c r="C14" s="169"/>
      <c r="D14" s="169"/>
      <c r="E14" s="169"/>
      <c r="F14" s="169"/>
      <c r="G14" s="169"/>
      <c r="H14" s="170"/>
      <c r="I14" s="142">
        <v>626</v>
      </c>
      <c r="J14" s="142"/>
      <c r="K14" s="142"/>
      <c r="L14" s="142"/>
      <c r="M14" s="142"/>
      <c r="N14" s="142"/>
      <c r="O14" s="142"/>
      <c r="P14" s="142"/>
      <c r="Q14" s="142"/>
    </row>
    <row r="15" spans="2:17" ht="18.75" customHeight="1">
      <c r="B15" s="168" t="s">
        <v>68</v>
      </c>
      <c r="C15" s="169"/>
      <c r="D15" s="169"/>
      <c r="E15" s="169"/>
      <c r="F15" s="169"/>
      <c r="G15" s="169"/>
      <c r="H15" s="170"/>
      <c r="I15" s="130" t="s">
        <v>124</v>
      </c>
      <c r="J15" s="130"/>
      <c r="K15" s="130"/>
      <c r="L15" s="130"/>
      <c r="M15" s="130"/>
      <c r="N15" s="130"/>
      <c r="O15" s="130"/>
      <c r="P15" s="130"/>
      <c r="Q15" s="130"/>
    </row>
    <row r="16" spans="2:17" ht="18.75" customHeight="1">
      <c r="B16" s="168" t="s">
        <v>67</v>
      </c>
      <c r="C16" s="169"/>
      <c r="D16" s="169"/>
      <c r="E16" s="169"/>
      <c r="F16" s="169"/>
      <c r="G16" s="169"/>
      <c r="H16" s="170"/>
      <c r="I16" s="130" t="s">
        <v>121</v>
      </c>
      <c r="J16" s="130"/>
      <c r="K16" s="130"/>
      <c r="L16" s="130"/>
      <c r="M16" s="130"/>
      <c r="N16" s="130"/>
      <c r="O16" s="130"/>
      <c r="P16" s="130"/>
      <c r="Q16" s="130"/>
    </row>
    <row r="17" spans="2:17" ht="18.75" customHeight="1">
      <c r="B17" s="168" t="s">
        <v>58</v>
      </c>
      <c r="C17" s="169"/>
      <c r="D17" s="169"/>
      <c r="E17" s="169"/>
      <c r="F17" s="169"/>
      <c r="G17" s="169"/>
      <c r="H17" s="170"/>
      <c r="I17" s="130" t="s">
        <v>122</v>
      </c>
      <c r="J17" s="130"/>
      <c r="K17" s="130"/>
      <c r="L17" s="130"/>
      <c r="M17" s="130"/>
      <c r="N17" s="130"/>
      <c r="O17" s="130"/>
      <c r="P17" s="130"/>
      <c r="Q17" s="130"/>
    </row>
    <row r="18" spans="2:17" ht="18.75" customHeight="1">
      <c r="B18" s="168" t="s">
        <v>57</v>
      </c>
      <c r="C18" s="169"/>
      <c r="D18" s="169"/>
      <c r="E18" s="169"/>
      <c r="F18" s="169"/>
      <c r="G18" s="169"/>
      <c r="H18" s="170"/>
      <c r="I18" s="130" t="s">
        <v>123</v>
      </c>
      <c r="J18" s="130"/>
      <c r="K18" s="130"/>
      <c r="L18" s="130"/>
      <c r="M18" s="130"/>
      <c r="N18" s="130"/>
      <c r="O18" s="130"/>
      <c r="P18" s="130"/>
      <c r="Q18" s="130"/>
    </row>
    <row r="19" spans="2:17" ht="18.75" customHeight="1">
      <c r="B19" s="168" t="s">
        <v>59</v>
      </c>
      <c r="C19" s="169"/>
      <c r="D19" s="169"/>
      <c r="E19" s="169"/>
      <c r="F19" s="169"/>
      <c r="G19" s="169"/>
      <c r="H19" s="170"/>
      <c r="I19" s="130" t="s">
        <v>125</v>
      </c>
      <c r="J19" s="130"/>
      <c r="K19" s="130"/>
      <c r="L19" s="130"/>
      <c r="M19" s="130"/>
      <c r="N19" s="130"/>
      <c r="O19" s="130"/>
      <c r="P19" s="130"/>
      <c r="Q19" s="130"/>
    </row>
    <row r="20" spans="2:17" ht="18.75" customHeight="1">
      <c r="B20" s="168" t="s">
        <v>66</v>
      </c>
      <c r="C20" s="169"/>
      <c r="D20" s="169"/>
      <c r="E20" s="169"/>
      <c r="F20" s="169"/>
      <c r="G20" s="169"/>
      <c r="H20" s="170"/>
      <c r="I20" s="172" t="s">
        <v>126</v>
      </c>
      <c r="J20" s="130"/>
      <c r="K20" s="130"/>
      <c r="L20" s="130"/>
      <c r="M20" s="130"/>
      <c r="N20" s="130"/>
      <c r="O20" s="130"/>
      <c r="P20" s="130"/>
      <c r="Q20" s="130"/>
    </row>
    <row r="21" ht="15.75" customHeight="1"/>
    <row r="22" spans="2:22" ht="15.75">
      <c r="B22" s="136" t="s">
        <v>1</v>
      </c>
      <c r="C22" s="136"/>
      <c r="D22" s="136"/>
      <c r="E22" s="136"/>
      <c r="F22" s="136"/>
      <c r="G22" s="136"/>
      <c r="H22" s="13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6" customHeight="1" thickBo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5" ht="15.75" customHeight="1" thickTop="1">
      <c r="A24" s="122" t="s">
        <v>36</v>
      </c>
      <c r="B24" s="147" t="s">
        <v>6</v>
      </c>
      <c r="C24" s="147"/>
      <c r="D24" s="147"/>
      <c r="E24" s="147"/>
      <c r="F24" s="138" t="s">
        <v>12</v>
      </c>
      <c r="G24" s="150" t="s">
        <v>0</v>
      </c>
      <c r="H24" s="138" t="s">
        <v>72</v>
      </c>
      <c r="I24" s="138" t="s">
        <v>73</v>
      </c>
      <c r="J24" s="138" t="s">
        <v>97</v>
      </c>
      <c r="K24" s="138" t="s">
        <v>75</v>
      </c>
      <c r="L24" s="138" t="s">
        <v>76</v>
      </c>
      <c r="M24" s="138" t="s">
        <v>108</v>
      </c>
      <c r="N24" s="138" t="s">
        <v>9</v>
      </c>
      <c r="O24" s="138" t="s">
        <v>89</v>
      </c>
      <c r="P24" s="138" t="s">
        <v>90</v>
      </c>
      <c r="Q24" s="138" t="s">
        <v>91</v>
      </c>
      <c r="R24" s="138" t="s">
        <v>84</v>
      </c>
      <c r="S24" s="143" t="s">
        <v>71</v>
      </c>
      <c r="T24" s="143" t="s">
        <v>93</v>
      </c>
      <c r="U24" s="173" t="s">
        <v>92</v>
      </c>
      <c r="V24" s="174"/>
      <c r="W24" s="148" t="s">
        <v>83</v>
      </c>
      <c r="X24" s="122" t="s">
        <v>37</v>
      </c>
      <c r="Y24" s="122" t="s">
        <v>70</v>
      </c>
    </row>
    <row r="25" spans="1:25" ht="68.25" customHeight="1" thickBot="1">
      <c r="A25" s="123"/>
      <c r="B25" s="186" t="s">
        <v>34</v>
      </c>
      <c r="C25" s="187" t="s">
        <v>10</v>
      </c>
      <c r="D25" s="189" t="s">
        <v>11</v>
      </c>
      <c r="E25" s="189" t="s">
        <v>7</v>
      </c>
      <c r="F25" s="139"/>
      <c r="G25" s="151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44"/>
      <c r="T25" s="144"/>
      <c r="U25" s="175"/>
      <c r="V25" s="176"/>
      <c r="W25" s="139"/>
      <c r="X25" s="155"/>
      <c r="Y25" s="155"/>
    </row>
    <row r="26" spans="1:25" s="6" customFormat="1" ht="162.75" customHeight="1" thickBot="1" thickTop="1">
      <c r="A26" s="47" t="s">
        <v>38</v>
      </c>
      <c r="B26" s="149"/>
      <c r="C26" s="188"/>
      <c r="D26" s="190"/>
      <c r="E26" s="190"/>
      <c r="F26" s="146"/>
      <c r="G26" s="152"/>
      <c r="H26" s="140"/>
      <c r="I26" s="140"/>
      <c r="J26" s="140"/>
      <c r="K26" s="140"/>
      <c r="L26" s="140"/>
      <c r="M26" s="140"/>
      <c r="N26" s="146"/>
      <c r="O26" s="146"/>
      <c r="P26" s="146"/>
      <c r="Q26" s="146"/>
      <c r="R26" s="146"/>
      <c r="S26" s="145"/>
      <c r="T26" s="145"/>
      <c r="U26" s="177"/>
      <c r="V26" s="178"/>
      <c r="W26" s="149"/>
      <c r="X26" s="48" t="s">
        <v>39</v>
      </c>
      <c r="Y26" s="48" t="s">
        <v>40</v>
      </c>
    </row>
    <row r="27" spans="1:26" s="9" customFormat="1" ht="13.5" customHeight="1" thickBot="1" thickTop="1">
      <c r="A27" s="49">
        <v>1</v>
      </c>
      <c r="B27" s="49">
        <v>2</v>
      </c>
      <c r="C27" s="49">
        <v>3</v>
      </c>
      <c r="D27" s="49">
        <v>4</v>
      </c>
      <c r="E27" s="49">
        <v>5</v>
      </c>
      <c r="F27" s="49">
        <v>6</v>
      </c>
      <c r="G27" s="49">
        <v>7</v>
      </c>
      <c r="H27" s="49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  <c r="P27" s="49">
        <v>16</v>
      </c>
      <c r="Q27" s="49">
        <v>17</v>
      </c>
      <c r="R27" s="49">
        <v>18</v>
      </c>
      <c r="S27" s="49">
        <v>19</v>
      </c>
      <c r="T27" s="49">
        <v>20</v>
      </c>
      <c r="U27" s="160">
        <v>21</v>
      </c>
      <c r="V27" s="161"/>
      <c r="W27" s="50">
        <v>22</v>
      </c>
      <c r="X27" s="49">
        <v>23</v>
      </c>
      <c r="Y27" s="51">
        <v>24</v>
      </c>
      <c r="Z27" s="33"/>
    </row>
    <row r="28" spans="1:26" s="9" customFormat="1" ht="52.5" thickBot="1" thickTop="1">
      <c r="A28" s="76">
        <v>2</v>
      </c>
      <c r="B28" s="77">
        <v>45</v>
      </c>
      <c r="C28" s="78">
        <v>2</v>
      </c>
      <c r="D28" s="78">
        <v>3</v>
      </c>
      <c r="E28" s="78">
        <v>6</v>
      </c>
      <c r="F28" s="79">
        <v>74</v>
      </c>
      <c r="G28" s="80" t="s">
        <v>141</v>
      </c>
      <c r="H28" s="112">
        <v>43385</v>
      </c>
      <c r="I28" s="81" t="s">
        <v>139</v>
      </c>
      <c r="J28" s="81" t="s">
        <v>142</v>
      </c>
      <c r="K28" s="81" t="s">
        <v>143</v>
      </c>
      <c r="L28" s="81" t="s">
        <v>144</v>
      </c>
      <c r="M28" s="81" t="s">
        <v>145</v>
      </c>
      <c r="N28" s="82">
        <v>5129.3</v>
      </c>
      <c r="O28" s="82">
        <v>4101.4</v>
      </c>
      <c r="P28" s="83">
        <v>0</v>
      </c>
      <c r="Q28" s="83">
        <v>0</v>
      </c>
      <c r="R28" s="82">
        <v>4101.4</v>
      </c>
      <c r="S28" s="84" t="s">
        <v>151</v>
      </c>
      <c r="T28" s="116">
        <v>1</v>
      </c>
      <c r="U28" s="103">
        <v>2</v>
      </c>
      <c r="V28" s="102">
        <v>2</v>
      </c>
      <c r="W28" s="43">
        <v>0</v>
      </c>
      <c r="X28" s="71">
        <v>1</v>
      </c>
      <c r="Y28" s="72">
        <v>1</v>
      </c>
      <c r="Z28" s="33"/>
    </row>
    <row r="29" spans="1:26" s="9" customFormat="1" ht="77.25" thickBot="1">
      <c r="A29" s="85">
        <v>2</v>
      </c>
      <c r="B29" s="77">
        <v>1</v>
      </c>
      <c r="C29" s="78">
        <v>1</v>
      </c>
      <c r="D29" s="78">
        <v>4</v>
      </c>
      <c r="E29" s="78">
        <v>7</v>
      </c>
      <c r="F29" s="79">
        <v>17</v>
      </c>
      <c r="G29" s="80" t="s">
        <v>146</v>
      </c>
      <c r="H29" s="112" t="s">
        <v>147</v>
      </c>
      <c r="I29" s="112" t="s">
        <v>127</v>
      </c>
      <c r="J29" s="81" t="s">
        <v>127</v>
      </c>
      <c r="K29" s="81" t="s">
        <v>148</v>
      </c>
      <c r="L29" s="81" t="s">
        <v>149</v>
      </c>
      <c r="M29" s="81" t="s">
        <v>150</v>
      </c>
      <c r="N29" s="82">
        <v>750</v>
      </c>
      <c r="O29" s="82">
        <v>720</v>
      </c>
      <c r="P29" s="86">
        <v>0</v>
      </c>
      <c r="Q29" s="87">
        <v>0</v>
      </c>
      <c r="R29" s="82">
        <f aca="true" t="shared" si="0" ref="R29:R35">O29+P29+Q29</f>
        <v>720</v>
      </c>
      <c r="S29" s="81" t="s">
        <v>152</v>
      </c>
      <c r="T29" s="106">
        <v>1</v>
      </c>
      <c r="U29" s="103">
        <v>3</v>
      </c>
      <c r="V29" s="103">
        <v>3</v>
      </c>
      <c r="W29" s="42">
        <v>0</v>
      </c>
      <c r="X29" s="71">
        <v>1</v>
      </c>
      <c r="Y29" s="72">
        <v>1</v>
      </c>
      <c r="Z29" s="33"/>
    </row>
    <row r="30" spans="1:26" s="9" customFormat="1" ht="51.75" thickBot="1">
      <c r="A30" s="85">
        <v>2</v>
      </c>
      <c r="B30" s="77">
        <v>2</v>
      </c>
      <c r="C30" s="78">
        <v>2</v>
      </c>
      <c r="D30" s="78">
        <v>2</v>
      </c>
      <c r="E30" s="78">
        <v>1</v>
      </c>
      <c r="F30" s="79">
        <v>34</v>
      </c>
      <c r="G30" s="80" t="s">
        <v>165</v>
      </c>
      <c r="H30" s="81" t="s">
        <v>166</v>
      </c>
      <c r="I30" s="81" t="s">
        <v>420</v>
      </c>
      <c r="J30" s="81" t="s">
        <v>167</v>
      </c>
      <c r="K30" s="81" t="s">
        <v>168</v>
      </c>
      <c r="L30" s="81" t="s">
        <v>169</v>
      </c>
      <c r="M30" s="81" t="s">
        <v>170</v>
      </c>
      <c r="N30" s="82">
        <v>20400</v>
      </c>
      <c r="O30" s="82">
        <v>20400</v>
      </c>
      <c r="P30" s="86">
        <v>0</v>
      </c>
      <c r="Q30" s="86">
        <v>0</v>
      </c>
      <c r="R30" s="82">
        <f t="shared" si="0"/>
        <v>20400</v>
      </c>
      <c r="S30" s="84" t="s">
        <v>171</v>
      </c>
      <c r="T30" s="106">
        <v>1</v>
      </c>
      <c r="U30" s="107">
        <v>8</v>
      </c>
      <c r="V30" s="103">
        <v>3</v>
      </c>
      <c r="W30" s="42">
        <v>0</v>
      </c>
      <c r="X30" s="71">
        <v>1</v>
      </c>
      <c r="Y30" s="72">
        <v>1</v>
      </c>
      <c r="Z30" s="33"/>
    </row>
    <row r="31" spans="1:26" s="9" customFormat="1" ht="39" thickBot="1">
      <c r="A31" s="85">
        <v>2</v>
      </c>
      <c r="B31" s="77">
        <v>3</v>
      </c>
      <c r="C31" s="78">
        <v>2</v>
      </c>
      <c r="D31" s="78">
        <v>4</v>
      </c>
      <c r="E31" s="78">
        <v>7</v>
      </c>
      <c r="F31" s="79">
        <v>72</v>
      </c>
      <c r="G31" s="80" t="s">
        <v>153</v>
      </c>
      <c r="H31" s="81" t="s">
        <v>154</v>
      </c>
      <c r="I31" s="81" t="s">
        <v>127</v>
      </c>
      <c r="J31" s="81" t="s">
        <v>130</v>
      </c>
      <c r="K31" s="81" t="s">
        <v>155</v>
      </c>
      <c r="L31" s="81" t="s">
        <v>156</v>
      </c>
      <c r="M31" s="81" t="s">
        <v>157</v>
      </c>
      <c r="N31" s="82">
        <v>997</v>
      </c>
      <c r="O31" s="82">
        <v>990</v>
      </c>
      <c r="P31" s="86">
        <v>0</v>
      </c>
      <c r="Q31" s="86">
        <v>0</v>
      </c>
      <c r="R31" s="82">
        <f t="shared" si="0"/>
        <v>990</v>
      </c>
      <c r="S31" s="84" t="s">
        <v>158</v>
      </c>
      <c r="T31" s="106">
        <v>1</v>
      </c>
      <c r="U31" s="103" t="s">
        <v>159</v>
      </c>
      <c r="V31" s="103" t="s">
        <v>160</v>
      </c>
      <c r="W31" s="42">
        <v>0</v>
      </c>
      <c r="X31" s="88">
        <v>1</v>
      </c>
      <c r="Y31" s="72">
        <v>1</v>
      </c>
      <c r="Z31" s="33"/>
    </row>
    <row r="32" spans="1:26" s="9" customFormat="1" ht="77.25" thickBot="1">
      <c r="A32" s="85">
        <v>2</v>
      </c>
      <c r="B32" s="77">
        <v>4</v>
      </c>
      <c r="C32" s="78">
        <v>2</v>
      </c>
      <c r="D32" s="78">
        <v>4</v>
      </c>
      <c r="E32" s="78">
        <v>7</v>
      </c>
      <c r="F32" s="79">
        <v>65</v>
      </c>
      <c r="G32" s="80" t="s">
        <v>129</v>
      </c>
      <c r="H32" s="112" t="s">
        <v>161</v>
      </c>
      <c r="I32" s="81" t="s">
        <v>127</v>
      </c>
      <c r="J32" s="81" t="s">
        <v>130</v>
      </c>
      <c r="K32" s="81" t="s">
        <v>162</v>
      </c>
      <c r="L32" s="81" t="s">
        <v>163</v>
      </c>
      <c r="M32" s="81" t="s">
        <v>164</v>
      </c>
      <c r="N32" s="115">
        <v>999</v>
      </c>
      <c r="O32" s="82">
        <v>994.5</v>
      </c>
      <c r="P32" s="86">
        <v>0</v>
      </c>
      <c r="Q32" s="86">
        <v>0</v>
      </c>
      <c r="R32" s="82">
        <f t="shared" si="0"/>
        <v>994.5</v>
      </c>
      <c r="S32" s="84" t="s">
        <v>131</v>
      </c>
      <c r="T32" s="106">
        <v>1</v>
      </c>
      <c r="U32" s="108">
        <v>4</v>
      </c>
      <c r="V32" s="103">
        <v>3</v>
      </c>
      <c r="W32" s="42">
        <v>0</v>
      </c>
      <c r="X32" s="88">
        <v>1</v>
      </c>
      <c r="Y32" s="72">
        <v>1</v>
      </c>
      <c r="Z32" s="33"/>
    </row>
    <row r="33" spans="1:26" s="9" customFormat="1" ht="52.5" customHeight="1" thickBot="1">
      <c r="A33" s="85">
        <v>2</v>
      </c>
      <c r="B33" s="77">
        <v>5</v>
      </c>
      <c r="C33" s="78">
        <v>1</v>
      </c>
      <c r="D33" s="78">
        <v>2</v>
      </c>
      <c r="E33" s="78">
        <v>1</v>
      </c>
      <c r="F33" s="79">
        <v>24</v>
      </c>
      <c r="G33" s="80" t="s">
        <v>175</v>
      </c>
      <c r="H33" s="112" t="s">
        <v>174</v>
      </c>
      <c r="I33" s="81" t="s">
        <v>181</v>
      </c>
      <c r="J33" s="81" t="s">
        <v>172</v>
      </c>
      <c r="K33" s="81" t="s">
        <v>182</v>
      </c>
      <c r="L33" s="81" t="s">
        <v>176</v>
      </c>
      <c r="M33" s="112" t="s">
        <v>177</v>
      </c>
      <c r="N33" s="82">
        <v>11768</v>
      </c>
      <c r="O33" s="82">
        <v>11446</v>
      </c>
      <c r="P33" s="86">
        <v>0</v>
      </c>
      <c r="Q33" s="86">
        <v>0</v>
      </c>
      <c r="R33" s="82">
        <f t="shared" si="0"/>
        <v>11446</v>
      </c>
      <c r="S33" s="84" t="s">
        <v>178</v>
      </c>
      <c r="T33" s="106">
        <v>1</v>
      </c>
      <c r="U33" s="103">
        <v>23</v>
      </c>
      <c r="V33" s="103">
        <v>2</v>
      </c>
      <c r="W33" s="42">
        <v>0</v>
      </c>
      <c r="X33" s="88">
        <v>1</v>
      </c>
      <c r="Y33" s="72">
        <v>1</v>
      </c>
      <c r="Z33" s="33"/>
    </row>
    <row r="34" spans="1:26" s="9" customFormat="1" ht="39" thickBot="1">
      <c r="A34" s="85">
        <v>2</v>
      </c>
      <c r="B34" s="77">
        <v>5</v>
      </c>
      <c r="C34" s="78">
        <v>1</v>
      </c>
      <c r="D34" s="78">
        <v>2</v>
      </c>
      <c r="E34" s="78">
        <v>1</v>
      </c>
      <c r="F34" s="79">
        <v>24</v>
      </c>
      <c r="G34" s="80" t="s">
        <v>179</v>
      </c>
      <c r="H34" s="81" t="s">
        <v>174</v>
      </c>
      <c r="I34" s="81" t="s">
        <v>181</v>
      </c>
      <c r="J34" s="81" t="s">
        <v>180</v>
      </c>
      <c r="K34" s="81" t="s">
        <v>182</v>
      </c>
      <c r="L34" s="81" t="s">
        <v>176</v>
      </c>
      <c r="M34" s="81" t="s">
        <v>173</v>
      </c>
      <c r="N34" s="82">
        <v>2027</v>
      </c>
      <c r="O34" s="82">
        <v>1871.9</v>
      </c>
      <c r="P34" s="86">
        <v>0</v>
      </c>
      <c r="Q34" s="86">
        <v>0</v>
      </c>
      <c r="R34" s="82">
        <f t="shared" si="0"/>
        <v>1871.9</v>
      </c>
      <c r="S34" s="84" t="s">
        <v>183</v>
      </c>
      <c r="T34" s="106">
        <v>1</v>
      </c>
      <c r="U34" s="108">
        <v>23</v>
      </c>
      <c r="V34" s="103">
        <v>4</v>
      </c>
      <c r="W34" s="42">
        <v>1</v>
      </c>
      <c r="X34" s="88">
        <v>1</v>
      </c>
      <c r="Y34" s="72">
        <v>1</v>
      </c>
      <c r="Z34" s="33"/>
    </row>
    <row r="35" spans="1:26" s="9" customFormat="1" ht="64.5" thickBot="1">
      <c r="A35" s="85">
        <v>2</v>
      </c>
      <c r="B35" s="77">
        <v>6</v>
      </c>
      <c r="C35" s="78">
        <v>2</v>
      </c>
      <c r="D35" s="78">
        <v>2</v>
      </c>
      <c r="E35" s="78">
        <v>1</v>
      </c>
      <c r="F35" s="79">
        <v>66</v>
      </c>
      <c r="G35" s="80" t="s">
        <v>184</v>
      </c>
      <c r="H35" s="112" t="s">
        <v>181</v>
      </c>
      <c r="I35" s="81" t="s">
        <v>185</v>
      </c>
      <c r="J35" s="81" t="s">
        <v>182</v>
      </c>
      <c r="K35" s="81" t="s">
        <v>186</v>
      </c>
      <c r="L35" s="81" t="s">
        <v>187</v>
      </c>
      <c r="M35" s="81" t="s">
        <v>138</v>
      </c>
      <c r="N35" s="82">
        <v>10000</v>
      </c>
      <c r="O35" s="82">
        <v>5957.1</v>
      </c>
      <c r="P35" s="86">
        <v>0</v>
      </c>
      <c r="Q35" s="86">
        <v>0</v>
      </c>
      <c r="R35" s="82">
        <f t="shared" si="0"/>
        <v>5957.1</v>
      </c>
      <c r="S35" s="84" t="s">
        <v>188</v>
      </c>
      <c r="T35" s="106">
        <v>1</v>
      </c>
      <c r="U35" s="109">
        <v>14</v>
      </c>
      <c r="V35" s="103">
        <v>7</v>
      </c>
      <c r="W35" s="42">
        <v>0</v>
      </c>
      <c r="X35" s="88">
        <v>1</v>
      </c>
      <c r="Y35" s="72">
        <v>1</v>
      </c>
      <c r="Z35" s="33"/>
    </row>
    <row r="36" spans="1:26" s="9" customFormat="1" ht="39" thickBot="1">
      <c r="A36" s="85">
        <v>2</v>
      </c>
      <c r="B36" s="77">
        <v>7</v>
      </c>
      <c r="C36" s="78">
        <v>2</v>
      </c>
      <c r="D36" s="78">
        <v>2</v>
      </c>
      <c r="E36" s="78">
        <v>1</v>
      </c>
      <c r="F36" s="79">
        <v>74</v>
      </c>
      <c r="G36" s="80" t="s">
        <v>189</v>
      </c>
      <c r="H36" s="81" t="s">
        <v>190</v>
      </c>
      <c r="I36" s="81" t="s">
        <v>202</v>
      </c>
      <c r="J36" s="81" t="s">
        <v>191</v>
      </c>
      <c r="K36" s="81" t="s">
        <v>192</v>
      </c>
      <c r="L36" s="81" t="s">
        <v>193</v>
      </c>
      <c r="M36" s="81" t="s">
        <v>194</v>
      </c>
      <c r="N36" s="82">
        <v>12000</v>
      </c>
      <c r="O36" s="82">
        <v>5600</v>
      </c>
      <c r="P36" s="86">
        <v>0</v>
      </c>
      <c r="Q36" s="86">
        <v>0</v>
      </c>
      <c r="R36" s="82">
        <v>5600</v>
      </c>
      <c r="S36" s="84" t="s">
        <v>424</v>
      </c>
      <c r="T36" s="106">
        <v>1</v>
      </c>
      <c r="U36" s="103">
        <v>11</v>
      </c>
      <c r="V36" s="103">
        <v>2</v>
      </c>
      <c r="W36" s="42">
        <v>0</v>
      </c>
      <c r="X36" s="88">
        <v>1</v>
      </c>
      <c r="Y36" s="72">
        <v>1</v>
      </c>
      <c r="Z36" s="33"/>
    </row>
    <row r="37" spans="1:26" s="9" customFormat="1" ht="51.75" thickBot="1">
      <c r="A37" s="85">
        <v>2</v>
      </c>
      <c r="B37" s="77">
        <v>7</v>
      </c>
      <c r="C37" s="78">
        <v>2</v>
      </c>
      <c r="D37" s="78">
        <v>2</v>
      </c>
      <c r="E37" s="78">
        <v>1</v>
      </c>
      <c r="F37" s="79">
        <v>74</v>
      </c>
      <c r="G37" s="80" t="s">
        <v>195</v>
      </c>
      <c r="H37" s="81" t="s">
        <v>196</v>
      </c>
      <c r="I37" s="81" t="s">
        <v>197</v>
      </c>
      <c r="J37" s="81" t="s">
        <v>198</v>
      </c>
      <c r="K37" s="81" t="s">
        <v>199</v>
      </c>
      <c r="L37" s="81" t="s">
        <v>200</v>
      </c>
      <c r="M37" s="112" t="s">
        <v>201</v>
      </c>
      <c r="N37" s="82">
        <v>12000</v>
      </c>
      <c r="O37" s="82">
        <v>5788</v>
      </c>
      <c r="P37" s="82">
        <v>0</v>
      </c>
      <c r="Q37" s="86">
        <v>0</v>
      </c>
      <c r="R37" s="82">
        <f>O37+P37+Q37</f>
        <v>5788</v>
      </c>
      <c r="S37" s="84" t="s">
        <v>203</v>
      </c>
      <c r="T37" s="106">
        <v>1</v>
      </c>
      <c r="U37" s="108">
        <v>11</v>
      </c>
      <c r="V37" s="103">
        <v>1</v>
      </c>
      <c r="W37" s="42">
        <v>0</v>
      </c>
      <c r="X37" s="88">
        <v>1</v>
      </c>
      <c r="Y37" s="72">
        <v>1</v>
      </c>
      <c r="Z37" s="33"/>
    </row>
    <row r="38" spans="1:26" s="9" customFormat="1" ht="39" thickBot="1">
      <c r="A38" s="85">
        <v>2</v>
      </c>
      <c r="B38" s="77">
        <v>8</v>
      </c>
      <c r="C38" s="78">
        <v>1</v>
      </c>
      <c r="D38" s="78">
        <v>3</v>
      </c>
      <c r="E38" s="78">
        <v>6</v>
      </c>
      <c r="F38" s="79">
        <v>24</v>
      </c>
      <c r="G38" s="80" t="s">
        <v>204</v>
      </c>
      <c r="H38" s="81" t="s">
        <v>215</v>
      </c>
      <c r="I38" s="81" t="s">
        <v>216</v>
      </c>
      <c r="J38" s="81" t="s">
        <v>205</v>
      </c>
      <c r="K38" s="81" t="s">
        <v>202</v>
      </c>
      <c r="L38" s="81" t="s">
        <v>217</v>
      </c>
      <c r="M38" s="81" t="s">
        <v>206</v>
      </c>
      <c r="N38" s="82">
        <v>9000</v>
      </c>
      <c r="O38" s="82">
        <v>6564.75</v>
      </c>
      <c r="P38" s="86">
        <v>0</v>
      </c>
      <c r="Q38" s="86">
        <v>0</v>
      </c>
      <c r="R38" s="82">
        <v>6564.75</v>
      </c>
      <c r="S38" s="84" t="s">
        <v>207</v>
      </c>
      <c r="T38" s="106">
        <v>1</v>
      </c>
      <c r="U38" s="109">
        <v>21</v>
      </c>
      <c r="V38" s="103">
        <v>6</v>
      </c>
      <c r="W38" s="42">
        <v>1</v>
      </c>
      <c r="X38" s="88">
        <v>1</v>
      </c>
      <c r="Y38" s="72">
        <v>1</v>
      </c>
      <c r="Z38" s="33"/>
    </row>
    <row r="39" spans="1:26" s="9" customFormat="1" ht="39" thickBot="1">
      <c r="A39" s="85">
        <v>2</v>
      </c>
      <c r="B39" s="77">
        <v>9</v>
      </c>
      <c r="C39" s="78">
        <v>2</v>
      </c>
      <c r="D39" s="78">
        <v>4</v>
      </c>
      <c r="E39" s="78">
        <v>7</v>
      </c>
      <c r="F39" s="79">
        <v>74</v>
      </c>
      <c r="G39" s="80" t="s">
        <v>213</v>
      </c>
      <c r="H39" s="81" t="s">
        <v>208</v>
      </c>
      <c r="I39" s="81" t="s">
        <v>127</v>
      </c>
      <c r="J39" s="81" t="s">
        <v>132</v>
      </c>
      <c r="K39" s="81" t="s">
        <v>209</v>
      </c>
      <c r="L39" s="81" t="s">
        <v>210</v>
      </c>
      <c r="M39" s="81" t="s">
        <v>211</v>
      </c>
      <c r="N39" s="82">
        <v>999</v>
      </c>
      <c r="O39" s="82">
        <v>997</v>
      </c>
      <c r="P39" s="86">
        <v>0</v>
      </c>
      <c r="Q39" s="86">
        <v>0</v>
      </c>
      <c r="R39" s="82">
        <f aca="true" t="shared" si="1" ref="R39:R56">O39+P39+Q39</f>
        <v>997</v>
      </c>
      <c r="S39" s="84" t="s">
        <v>212</v>
      </c>
      <c r="T39" s="106">
        <v>1</v>
      </c>
      <c r="U39" s="103">
        <v>4</v>
      </c>
      <c r="V39" s="103">
        <v>3</v>
      </c>
      <c r="W39" s="42">
        <v>0</v>
      </c>
      <c r="X39" s="88">
        <v>1</v>
      </c>
      <c r="Y39" s="72">
        <v>1</v>
      </c>
      <c r="Z39" s="33"/>
    </row>
    <row r="40" spans="1:26" s="9" customFormat="1" ht="39" thickBot="1">
      <c r="A40" s="85">
        <v>2</v>
      </c>
      <c r="B40" s="77">
        <v>10</v>
      </c>
      <c r="C40" s="78">
        <v>2</v>
      </c>
      <c r="D40" s="78">
        <v>3</v>
      </c>
      <c r="E40" s="78">
        <v>6</v>
      </c>
      <c r="F40" s="79">
        <v>74</v>
      </c>
      <c r="G40" s="80" t="s">
        <v>214</v>
      </c>
      <c r="H40" s="81" t="s">
        <v>222</v>
      </c>
      <c r="I40" s="81" t="s">
        <v>218</v>
      </c>
      <c r="J40" s="81" t="s">
        <v>219</v>
      </c>
      <c r="K40" s="81" t="s">
        <v>220</v>
      </c>
      <c r="L40" s="81" t="s">
        <v>176</v>
      </c>
      <c r="M40" s="81" t="s">
        <v>221</v>
      </c>
      <c r="N40" s="82">
        <v>1900</v>
      </c>
      <c r="O40" s="82">
        <v>796.5</v>
      </c>
      <c r="P40" s="86">
        <v>0</v>
      </c>
      <c r="Q40" s="86">
        <v>0</v>
      </c>
      <c r="R40" s="82">
        <f t="shared" si="1"/>
        <v>796.5</v>
      </c>
      <c r="S40" s="84" t="s">
        <v>137</v>
      </c>
      <c r="T40" s="106">
        <v>1</v>
      </c>
      <c r="U40" s="108">
        <v>17</v>
      </c>
      <c r="V40" s="103">
        <v>1</v>
      </c>
      <c r="W40" s="42">
        <v>0</v>
      </c>
      <c r="X40" s="88">
        <v>1</v>
      </c>
      <c r="Y40" s="72">
        <v>1</v>
      </c>
      <c r="Z40" s="33"/>
    </row>
    <row r="41" spans="1:26" s="9" customFormat="1" ht="39" thickBot="1">
      <c r="A41" s="85">
        <v>2</v>
      </c>
      <c r="B41" s="77">
        <v>11</v>
      </c>
      <c r="C41" s="78">
        <v>1</v>
      </c>
      <c r="D41" s="78">
        <v>2</v>
      </c>
      <c r="E41" s="78">
        <v>1</v>
      </c>
      <c r="F41" s="79">
        <v>33</v>
      </c>
      <c r="G41" s="80" t="s">
        <v>223</v>
      </c>
      <c r="H41" s="81" t="s">
        <v>222</v>
      </c>
      <c r="I41" s="81" t="s">
        <v>224</v>
      </c>
      <c r="J41" s="81" t="s">
        <v>225</v>
      </c>
      <c r="K41" s="81" t="s">
        <v>226</v>
      </c>
      <c r="L41" s="81" t="s">
        <v>227</v>
      </c>
      <c r="M41" s="112" t="s">
        <v>228</v>
      </c>
      <c r="N41" s="82">
        <v>20069</v>
      </c>
      <c r="O41" s="82">
        <v>20005</v>
      </c>
      <c r="P41" s="86">
        <v>0</v>
      </c>
      <c r="Q41" s="86">
        <v>0</v>
      </c>
      <c r="R41" s="82">
        <f t="shared" si="1"/>
        <v>20005</v>
      </c>
      <c r="S41" s="84" t="s">
        <v>178</v>
      </c>
      <c r="T41" s="106">
        <v>1</v>
      </c>
      <c r="U41" s="109">
        <v>1</v>
      </c>
      <c r="V41" s="103">
        <v>1</v>
      </c>
      <c r="W41" s="42">
        <v>0</v>
      </c>
      <c r="X41" s="88">
        <v>1</v>
      </c>
      <c r="Y41" s="72">
        <v>1</v>
      </c>
      <c r="Z41" s="33"/>
    </row>
    <row r="42" spans="1:26" s="9" customFormat="1" ht="39" thickBot="1">
      <c r="A42" s="85">
        <v>2</v>
      </c>
      <c r="B42" s="77">
        <v>12</v>
      </c>
      <c r="C42" s="78">
        <v>1</v>
      </c>
      <c r="D42" s="78">
        <v>2</v>
      </c>
      <c r="E42" s="78">
        <v>1</v>
      </c>
      <c r="F42" s="79">
        <v>30</v>
      </c>
      <c r="G42" s="80" t="s">
        <v>229</v>
      </c>
      <c r="H42" s="112" t="s">
        <v>218</v>
      </c>
      <c r="I42" s="81" t="s">
        <v>230</v>
      </c>
      <c r="J42" s="81" t="s">
        <v>231</v>
      </c>
      <c r="K42" s="81" t="s">
        <v>232</v>
      </c>
      <c r="L42" s="81" t="s">
        <v>233</v>
      </c>
      <c r="M42" s="112" t="s">
        <v>234</v>
      </c>
      <c r="N42" s="82">
        <v>10940</v>
      </c>
      <c r="O42" s="113">
        <v>10140</v>
      </c>
      <c r="P42" s="86">
        <v>1009</v>
      </c>
      <c r="Q42" s="86">
        <v>0</v>
      </c>
      <c r="R42" s="114">
        <f t="shared" si="1"/>
        <v>11149</v>
      </c>
      <c r="S42" s="81" t="s">
        <v>235</v>
      </c>
      <c r="T42" s="106">
        <v>1</v>
      </c>
      <c r="U42" s="103">
        <v>3</v>
      </c>
      <c r="V42" s="103">
        <v>3</v>
      </c>
      <c r="W42" s="42">
        <v>0</v>
      </c>
      <c r="X42" s="88">
        <v>1</v>
      </c>
      <c r="Y42" s="72">
        <v>1</v>
      </c>
      <c r="Z42" s="33"/>
    </row>
    <row r="43" spans="1:26" s="9" customFormat="1" ht="26.25" thickBot="1">
      <c r="A43" s="85">
        <v>2</v>
      </c>
      <c r="B43" s="77">
        <v>13</v>
      </c>
      <c r="C43" s="78">
        <v>2</v>
      </c>
      <c r="D43" s="78">
        <v>4</v>
      </c>
      <c r="E43" s="78">
        <v>7</v>
      </c>
      <c r="F43" s="79">
        <v>78</v>
      </c>
      <c r="G43" s="80" t="s">
        <v>241</v>
      </c>
      <c r="H43" s="112" t="s">
        <v>236</v>
      </c>
      <c r="I43" s="81" t="s">
        <v>127</v>
      </c>
      <c r="J43" s="81" t="s">
        <v>130</v>
      </c>
      <c r="K43" s="81" t="s">
        <v>237</v>
      </c>
      <c r="L43" s="81" t="s">
        <v>238</v>
      </c>
      <c r="M43" s="81" t="s">
        <v>239</v>
      </c>
      <c r="N43" s="82">
        <v>590</v>
      </c>
      <c r="O43" s="82">
        <v>273</v>
      </c>
      <c r="P43" s="86">
        <v>0</v>
      </c>
      <c r="Q43" s="86">
        <v>0</v>
      </c>
      <c r="R43" s="82">
        <f t="shared" si="1"/>
        <v>273</v>
      </c>
      <c r="S43" s="84" t="s">
        <v>240</v>
      </c>
      <c r="T43" s="106">
        <v>1</v>
      </c>
      <c r="U43" s="108">
        <v>8</v>
      </c>
      <c r="V43" s="103">
        <v>2</v>
      </c>
      <c r="W43" s="74">
        <v>0</v>
      </c>
      <c r="X43" s="88">
        <v>1</v>
      </c>
      <c r="Y43" s="72">
        <v>1</v>
      </c>
      <c r="Z43" s="33"/>
    </row>
    <row r="44" spans="1:26" s="9" customFormat="1" ht="77.25" thickBot="1">
      <c r="A44" s="85">
        <v>2</v>
      </c>
      <c r="B44" s="77">
        <v>14</v>
      </c>
      <c r="C44" s="78">
        <v>1</v>
      </c>
      <c r="D44" s="78">
        <v>3</v>
      </c>
      <c r="E44" s="78">
        <v>6</v>
      </c>
      <c r="F44" s="79">
        <v>30</v>
      </c>
      <c r="G44" s="80" t="s">
        <v>242</v>
      </c>
      <c r="H44" s="81" t="s">
        <v>246</v>
      </c>
      <c r="I44" s="81" t="s">
        <v>236</v>
      </c>
      <c r="J44" s="81" t="s">
        <v>243</v>
      </c>
      <c r="K44" s="81" t="s">
        <v>247</v>
      </c>
      <c r="L44" s="81" t="s">
        <v>248</v>
      </c>
      <c r="M44" s="81" t="s">
        <v>244</v>
      </c>
      <c r="N44" s="82">
        <v>4410</v>
      </c>
      <c r="O44" s="82">
        <v>2460.19</v>
      </c>
      <c r="P44" s="82">
        <v>0</v>
      </c>
      <c r="Q44" s="86">
        <v>0</v>
      </c>
      <c r="R44" s="82">
        <f t="shared" si="1"/>
        <v>2460.19</v>
      </c>
      <c r="S44" s="84" t="s">
        <v>245</v>
      </c>
      <c r="T44" s="106">
        <v>1</v>
      </c>
      <c r="U44" s="109">
        <v>15</v>
      </c>
      <c r="V44" s="103">
        <v>6</v>
      </c>
      <c r="W44" s="42">
        <v>1</v>
      </c>
      <c r="X44" s="88">
        <v>1</v>
      </c>
      <c r="Y44" s="72">
        <v>1</v>
      </c>
      <c r="Z44" s="33"/>
    </row>
    <row r="45" spans="1:26" s="9" customFormat="1" ht="39" thickBot="1">
      <c r="A45" s="85">
        <v>2</v>
      </c>
      <c r="B45" s="77">
        <v>15</v>
      </c>
      <c r="C45" s="78">
        <v>1</v>
      </c>
      <c r="D45" s="78">
        <v>3</v>
      </c>
      <c r="E45" s="78">
        <v>6</v>
      </c>
      <c r="F45" s="79">
        <v>24</v>
      </c>
      <c r="G45" s="80" t="s">
        <v>249</v>
      </c>
      <c r="H45" s="81" t="s">
        <v>182</v>
      </c>
      <c r="I45" s="81" t="s">
        <v>250</v>
      </c>
      <c r="J45" s="81" t="s">
        <v>243</v>
      </c>
      <c r="K45" s="81" t="s">
        <v>225</v>
      </c>
      <c r="L45" s="81" t="s">
        <v>251</v>
      </c>
      <c r="M45" s="81" t="s">
        <v>252</v>
      </c>
      <c r="N45" s="82">
        <v>8192</v>
      </c>
      <c r="O45" s="82">
        <v>9655</v>
      </c>
      <c r="P45" s="86">
        <v>0</v>
      </c>
      <c r="Q45" s="86">
        <v>0</v>
      </c>
      <c r="R45" s="82">
        <f t="shared" si="1"/>
        <v>9655</v>
      </c>
      <c r="S45" s="84" t="s">
        <v>253</v>
      </c>
      <c r="T45" s="106">
        <v>1</v>
      </c>
      <c r="U45" s="109">
        <v>12</v>
      </c>
      <c r="V45" s="103">
        <v>1</v>
      </c>
      <c r="W45" s="42">
        <v>0</v>
      </c>
      <c r="X45" s="88">
        <v>1</v>
      </c>
      <c r="Y45" s="72">
        <v>1</v>
      </c>
      <c r="Z45" s="33"/>
    </row>
    <row r="46" spans="1:26" s="9" customFormat="1" ht="51.75" thickBot="1">
      <c r="A46" s="85">
        <v>2</v>
      </c>
      <c r="B46" s="77">
        <v>16</v>
      </c>
      <c r="C46" s="78">
        <v>1</v>
      </c>
      <c r="D46" s="78">
        <v>4</v>
      </c>
      <c r="E46" s="78">
        <v>7</v>
      </c>
      <c r="F46" s="79">
        <v>15</v>
      </c>
      <c r="G46" s="80" t="s">
        <v>254</v>
      </c>
      <c r="H46" s="81" t="s">
        <v>255</v>
      </c>
      <c r="I46" s="81" t="s">
        <v>256</v>
      </c>
      <c r="J46" s="81" t="s">
        <v>127</v>
      </c>
      <c r="K46" s="81" t="s">
        <v>257</v>
      </c>
      <c r="L46" s="81" t="s">
        <v>258</v>
      </c>
      <c r="M46" s="81" t="s">
        <v>259</v>
      </c>
      <c r="N46" s="82">
        <v>995</v>
      </c>
      <c r="O46" s="82">
        <v>994.6</v>
      </c>
      <c r="P46" s="86">
        <v>0</v>
      </c>
      <c r="Q46" s="86">
        <v>0</v>
      </c>
      <c r="R46" s="82">
        <f t="shared" si="1"/>
        <v>994.6</v>
      </c>
      <c r="S46" s="84" t="s">
        <v>260</v>
      </c>
      <c r="T46" s="106">
        <v>1</v>
      </c>
      <c r="U46" s="109">
        <v>3</v>
      </c>
      <c r="V46" s="103">
        <v>3</v>
      </c>
      <c r="W46" s="42">
        <v>0</v>
      </c>
      <c r="X46" s="88">
        <v>1</v>
      </c>
      <c r="Y46" s="72">
        <v>1</v>
      </c>
      <c r="Z46" s="33"/>
    </row>
    <row r="47" spans="1:26" s="9" customFormat="1" ht="39" thickBot="1">
      <c r="A47" s="85">
        <v>2</v>
      </c>
      <c r="B47" s="77">
        <v>17</v>
      </c>
      <c r="C47" s="78">
        <v>2</v>
      </c>
      <c r="D47" s="78">
        <v>3</v>
      </c>
      <c r="E47" s="78">
        <v>6</v>
      </c>
      <c r="F47" s="79">
        <v>74</v>
      </c>
      <c r="G47" s="80" t="s">
        <v>261</v>
      </c>
      <c r="H47" s="81" t="s">
        <v>262</v>
      </c>
      <c r="I47" s="81" t="s">
        <v>257</v>
      </c>
      <c r="J47" s="81" t="s">
        <v>247</v>
      </c>
      <c r="K47" s="81" t="s">
        <v>226</v>
      </c>
      <c r="L47" s="81" t="s">
        <v>263</v>
      </c>
      <c r="M47" s="81" t="s">
        <v>264</v>
      </c>
      <c r="N47" s="82">
        <v>9950</v>
      </c>
      <c r="O47" s="82">
        <v>8948</v>
      </c>
      <c r="P47" s="86">
        <v>696</v>
      </c>
      <c r="Q47" s="86">
        <v>198</v>
      </c>
      <c r="R47" s="82">
        <f t="shared" si="1"/>
        <v>9842</v>
      </c>
      <c r="S47" s="84" t="s">
        <v>265</v>
      </c>
      <c r="T47" s="106">
        <v>1</v>
      </c>
      <c r="U47" s="109">
        <v>13</v>
      </c>
      <c r="V47" s="103">
        <v>1</v>
      </c>
      <c r="W47" s="42">
        <v>0</v>
      </c>
      <c r="X47" s="88">
        <v>1</v>
      </c>
      <c r="Y47" s="72">
        <v>1</v>
      </c>
      <c r="Z47" s="33"/>
    </row>
    <row r="48" spans="1:26" s="9" customFormat="1" ht="26.25" thickBot="1">
      <c r="A48" s="85">
        <v>2</v>
      </c>
      <c r="B48" s="77">
        <v>18</v>
      </c>
      <c r="C48" s="78">
        <v>1</v>
      </c>
      <c r="D48" s="78">
        <v>2</v>
      </c>
      <c r="E48" s="78">
        <v>1</v>
      </c>
      <c r="F48" s="79">
        <v>29</v>
      </c>
      <c r="G48" s="80" t="s">
        <v>421</v>
      </c>
      <c r="H48" s="81" t="s">
        <v>134</v>
      </c>
      <c r="I48" s="81" t="s">
        <v>135</v>
      </c>
      <c r="J48" s="81" t="s">
        <v>136</v>
      </c>
      <c r="K48" s="81" t="s">
        <v>127</v>
      </c>
      <c r="L48" s="81" t="s">
        <v>127</v>
      </c>
      <c r="M48" s="81" t="s">
        <v>127</v>
      </c>
      <c r="N48" s="82">
        <v>35000</v>
      </c>
      <c r="O48" s="81">
        <v>0</v>
      </c>
      <c r="P48" s="82">
        <v>0</v>
      </c>
      <c r="Q48" s="86">
        <v>0</v>
      </c>
      <c r="R48" s="82">
        <f t="shared" si="1"/>
        <v>0</v>
      </c>
      <c r="S48" s="81" t="s">
        <v>127</v>
      </c>
      <c r="T48" s="81" t="s">
        <v>127</v>
      </c>
      <c r="U48" s="109">
        <v>25</v>
      </c>
      <c r="V48" s="103">
        <v>4</v>
      </c>
      <c r="W48" s="42">
        <v>1</v>
      </c>
      <c r="X48" s="88">
        <v>1</v>
      </c>
      <c r="Y48" s="72">
        <v>1</v>
      </c>
      <c r="Z48" s="33"/>
    </row>
    <row r="49" spans="1:26" s="9" customFormat="1" ht="51.75" thickBot="1">
      <c r="A49" s="85" t="s">
        <v>140</v>
      </c>
      <c r="B49" s="77">
        <v>19</v>
      </c>
      <c r="C49" s="78">
        <v>1</v>
      </c>
      <c r="D49" s="78">
        <v>2</v>
      </c>
      <c r="E49" s="78">
        <v>1</v>
      </c>
      <c r="F49" s="79">
        <v>22</v>
      </c>
      <c r="G49" s="80" t="s">
        <v>266</v>
      </c>
      <c r="H49" s="81" t="s">
        <v>267</v>
      </c>
      <c r="I49" s="81" t="s">
        <v>268</v>
      </c>
      <c r="J49" s="81" t="s">
        <v>269</v>
      </c>
      <c r="K49" s="81" t="s">
        <v>270</v>
      </c>
      <c r="L49" s="81" t="s">
        <v>271</v>
      </c>
      <c r="M49" s="112" t="s">
        <v>272</v>
      </c>
      <c r="N49" s="82">
        <v>2275</v>
      </c>
      <c r="O49" s="82">
        <v>2249</v>
      </c>
      <c r="P49" s="82">
        <v>0</v>
      </c>
      <c r="Q49" s="86">
        <v>0</v>
      </c>
      <c r="R49" s="82">
        <f t="shared" si="1"/>
        <v>2249</v>
      </c>
      <c r="S49" s="84" t="s">
        <v>273</v>
      </c>
      <c r="T49" s="106">
        <v>1</v>
      </c>
      <c r="U49" s="109">
        <v>13</v>
      </c>
      <c r="V49" s="103">
        <v>2</v>
      </c>
      <c r="W49" s="42">
        <v>0</v>
      </c>
      <c r="X49" s="88">
        <v>2</v>
      </c>
      <c r="Y49" s="72">
        <v>1</v>
      </c>
      <c r="Z49" s="33"/>
    </row>
    <row r="50" spans="1:26" s="9" customFormat="1" ht="51.75" thickBot="1">
      <c r="A50" s="85" t="s">
        <v>140</v>
      </c>
      <c r="B50" s="77">
        <v>19</v>
      </c>
      <c r="C50" s="78">
        <v>1</v>
      </c>
      <c r="D50" s="78">
        <v>2</v>
      </c>
      <c r="E50" s="78">
        <v>1</v>
      </c>
      <c r="F50" s="79">
        <v>22</v>
      </c>
      <c r="G50" s="80" t="s">
        <v>266</v>
      </c>
      <c r="H50" s="81" t="s">
        <v>282</v>
      </c>
      <c r="I50" s="81" t="s">
        <v>283</v>
      </c>
      <c r="J50" s="81" t="s">
        <v>269</v>
      </c>
      <c r="K50" s="81" t="s">
        <v>284</v>
      </c>
      <c r="L50" s="81" t="s">
        <v>271</v>
      </c>
      <c r="M50" s="112" t="s">
        <v>272</v>
      </c>
      <c r="N50" s="82">
        <v>51900</v>
      </c>
      <c r="O50" s="82">
        <v>51630</v>
      </c>
      <c r="P50" s="82">
        <v>0</v>
      </c>
      <c r="Q50" s="86">
        <v>0</v>
      </c>
      <c r="R50" s="82">
        <f t="shared" si="1"/>
        <v>51630</v>
      </c>
      <c r="S50" s="84" t="s">
        <v>285</v>
      </c>
      <c r="T50" s="106">
        <v>1</v>
      </c>
      <c r="U50" s="103">
        <v>13</v>
      </c>
      <c r="V50" s="103">
        <v>2</v>
      </c>
      <c r="W50" s="42">
        <v>1</v>
      </c>
      <c r="X50" s="88">
        <v>2</v>
      </c>
      <c r="Y50" s="72">
        <v>1</v>
      </c>
      <c r="Z50" s="33"/>
    </row>
    <row r="51" spans="1:26" s="9" customFormat="1" ht="51.75" thickBot="1">
      <c r="A51" s="89" t="s">
        <v>140</v>
      </c>
      <c r="B51" s="77">
        <v>20</v>
      </c>
      <c r="C51" s="78">
        <v>5</v>
      </c>
      <c r="D51" s="78">
        <v>2</v>
      </c>
      <c r="E51" s="78">
        <v>1</v>
      </c>
      <c r="F51" s="79">
        <v>45</v>
      </c>
      <c r="G51" s="80" t="s">
        <v>290</v>
      </c>
      <c r="H51" s="81" t="s">
        <v>274</v>
      </c>
      <c r="I51" s="81" t="s">
        <v>275</v>
      </c>
      <c r="J51" s="81" t="s">
        <v>286</v>
      </c>
      <c r="K51" s="81" t="s">
        <v>281</v>
      </c>
      <c r="L51" s="81" t="s">
        <v>287</v>
      </c>
      <c r="M51" s="112" t="s">
        <v>288</v>
      </c>
      <c r="N51" s="82">
        <v>75000</v>
      </c>
      <c r="O51" s="82">
        <v>65006.16</v>
      </c>
      <c r="P51" s="82">
        <v>6492.8</v>
      </c>
      <c r="Q51" s="86">
        <v>0</v>
      </c>
      <c r="R51" s="119">
        <f t="shared" si="1"/>
        <v>71498.96</v>
      </c>
      <c r="S51" s="84" t="s">
        <v>289</v>
      </c>
      <c r="T51" s="106">
        <v>1</v>
      </c>
      <c r="U51" s="103">
        <v>39</v>
      </c>
      <c r="V51" s="103">
        <v>5</v>
      </c>
      <c r="W51" s="42">
        <v>1</v>
      </c>
      <c r="X51" s="88">
        <v>1</v>
      </c>
      <c r="Y51" s="72">
        <v>1</v>
      </c>
      <c r="Z51" s="33"/>
    </row>
    <row r="52" spans="1:26" s="9" customFormat="1" ht="90" thickBot="1">
      <c r="A52" s="89" t="s">
        <v>140</v>
      </c>
      <c r="B52" s="77">
        <v>20</v>
      </c>
      <c r="C52" s="78">
        <v>5</v>
      </c>
      <c r="D52" s="78">
        <v>2</v>
      </c>
      <c r="E52" s="78">
        <v>1</v>
      </c>
      <c r="F52" s="79">
        <v>45</v>
      </c>
      <c r="G52" s="80" t="s">
        <v>291</v>
      </c>
      <c r="H52" s="81" t="s">
        <v>274</v>
      </c>
      <c r="I52" s="81" t="s">
        <v>275</v>
      </c>
      <c r="J52" s="81" t="s">
        <v>276</v>
      </c>
      <c r="K52" s="81" t="s">
        <v>281</v>
      </c>
      <c r="L52" s="81" t="s">
        <v>292</v>
      </c>
      <c r="M52" s="81" t="s">
        <v>288</v>
      </c>
      <c r="N52" s="82">
        <v>45000</v>
      </c>
      <c r="O52" s="113">
        <v>38400.9</v>
      </c>
      <c r="P52" s="82">
        <v>3791.45</v>
      </c>
      <c r="Q52" s="86">
        <v>0</v>
      </c>
      <c r="R52" s="114">
        <f>O52+P52+Q52</f>
        <v>42192.35</v>
      </c>
      <c r="S52" s="81" t="s">
        <v>293</v>
      </c>
      <c r="T52" s="81">
        <v>1</v>
      </c>
      <c r="U52" s="103">
        <v>39</v>
      </c>
      <c r="V52" s="103">
        <v>5</v>
      </c>
      <c r="W52" s="42">
        <v>0</v>
      </c>
      <c r="X52" s="88">
        <v>1</v>
      </c>
      <c r="Y52" s="72">
        <v>1</v>
      </c>
      <c r="Z52" s="33"/>
    </row>
    <row r="53" spans="1:26" s="9" customFormat="1" ht="101.25" customHeight="1" thickBot="1">
      <c r="A53" s="89">
        <v>2</v>
      </c>
      <c r="B53" s="77">
        <v>21</v>
      </c>
      <c r="C53" s="78">
        <v>5</v>
      </c>
      <c r="D53" s="78">
        <v>2</v>
      </c>
      <c r="E53" s="78">
        <v>1</v>
      </c>
      <c r="F53" s="79">
        <v>45</v>
      </c>
      <c r="G53" s="80" t="s">
        <v>294</v>
      </c>
      <c r="H53" s="81" t="s">
        <v>277</v>
      </c>
      <c r="I53" s="81" t="s">
        <v>275</v>
      </c>
      <c r="J53" s="81" t="s">
        <v>295</v>
      </c>
      <c r="K53" s="81" t="s">
        <v>278</v>
      </c>
      <c r="L53" s="81" t="s">
        <v>296</v>
      </c>
      <c r="M53" s="112" t="s">
        <v>280</v>
      </c>
      <c r="N53" s="82">
        <v>15000</v>
      </c>
      <c r="O53" s="113">
        <v>13414.82</v>
      </c>
      <c r="P53" s="86">
        <v>1337.75</v>
      </c>
      <c r="Q53" s="86">
        <v>0</v>
      </c>
      <c r="R53" s="114">
        <f t="shared" si="1"/>
        <v>14752.57</v>
      </c>
      <c r="S53" s="84" t="s">
        <v>297</v>
      </c>
      <c r="T53" s="81">
        <v>1</v>
      </c>
      <c r="U53" s="108">
        <v>24</v>
      </c>
      <c r="V53" s="103">
        <v>2</v>
      </c>
      <c r="W53" s="42">
        <v>0</v>
      </c>
      <c r="X53" s="88">
        <v>1</v>
      </c>
      <c r="Y53" s="72">
        <v>1</v>
      </c>
      <c r="Z53" s="33"/>
    </row>
    <row r="54" spans="1:26" s="9" customFormat="1" ht="39" thickBot="1">
      <c r="A54" s="89">
        <v>2</v>
      </c>
      <c r="B54" s="77">
        <v>21</v>
      </c>
      <c r="C54" s="78">
        <v>5</v>
      </c>
      <c r="D54" s="78">
        <v>2</v>
      </c>
      <c r="E54" s="78">
        <v>1</v>
      </c>
      <c r="F54" s="79">
        <v>45</v>
      </c>
      <c r="G54" s="80" t="s">
        <v>298</v>
      </c>
      <c r="H54" s="81" t="s">
        <v>277</v>
      </c>
      <c r="I54" s="81" t="s">
        <v>275</v>
      </c>
      <c r="J54" s="81" t="s">
        <v>295</v>
      </c>
      <c r="K54" s="81" t="s">
        <v>299</v>
      </c>
      <c r="L54" s="81" t="s">
        <v>279</v>
      </c>
      <c r="M54" s="112" t="s">
        <v>280</v>
      </c>
      <c r="N54" s="114">
        <v>5000</v>
      </c>
      <c r="O54" s="82">
        <v>3844.6</v>
      </c>
      <c r="P54" s="82">
        <v>0</v>
      </c>
      <c r="Q54" s="86">
        <v>0</v>
      </c>
      <c r="R54" s="119">
        <f t="shared" si="1"/>
        <v>3844.6</v>
      </c>
      <c r="S54" s="84" t="s">
        <v>297</v>
      </c>
      <c r="T54" s="70">
        <v>1</v>
      </c>
      <c r="U54" s="104">
        <v>24</v>
      </c>
      <c r="V54" s="103">
        <v>1</v>
      </c>
      <c r="W54" s="42">
        <v>0</v>
      </c>
      <c r="X54" s="88">
        <v>1</v>
      </c>
      <c r="Y54" s="72">
        <v>1</v>
      </c>
      <c r="Z54" s="33"/>
    </row>
    <row r="55" spans="1:26" s="9" customFormat="1" ht="51.75" thickBot="1">
      <c r="A55" s="90">
        <v>2</v>
      </c>
      <c r="B55" s="77">
        <v>22</v>
      </c>
      <c r="C55" s="78">
        <v>5</v>
      </c>
      <c r="D55" s="78">
        <v>2</v>
      </c>
      <c r="E55" s="78">
        <v>1</v>
      </c>
      <c r="F55" s="79">
        <v>45</v>
      </c>
      <c r="G55" s="80" t="s">
        <v>304</v>
      </c>
      <c r="H55" s="81" t="s">
        <v>300</v>
      </c>
      <c r="I55" s="81" t="s">
        <v>199</v>
      </c>
      <c r="J55" s="81" t="s">
        <v>272</v>
      </c>
      <c r="K55" s="81" t="s">
        <v>281</v>
      </c>
      <c r="L55" s="81" t="s">
        <v>301</v>
      </c>
      <c r="M55" s="112" t="s">
        <v>302</v>
      </c>
      <c r="N55" s="82">
        <v>35000</v>
      </c>
      <c r="O55" s="82">
        <v>33790.47</v>
      </c>
      <c r="P55" s="86">
        <v>0</v>
      </c>
      <c r="Q55" s="86">
        <v>0</v>
      </c>
      <c r="R55" s="82">
        <f t="shared" si="1"/>
        <v>33790.47</v>
      </c>
      <c r="S55" s="84" t="s">
        <v>303</v>
      </c>
      <c r="T55" s="70">
        <v>1</v>
      </c>
      <c r="U55" s="104">
        <v>46</v>
      </c>
      <c r="V55" s="103">
        <v>3</v>
      </c>
      <c r="W55" s="42">
        <v>1</v>
      </c>
      <c r="X55" s="88">
        <v>1</v>
      </c>
      <c r="Y55" s="72">
        <v>1</v>
      </c>
      <c r="Z55" s="33"/>
    </row>
    <row r="56" spans="1:26" s="9" customFormat="1" ht="35.25" thickBot="1" thickTop="1">
      <c r="A56" s="90">
        <v>2</v>
      </c>
      <c r="B56" s="77">
        <v>22</v>
      </c>
      <c r="C56" s="78">
        <v>5</v>
      </c>
      <c r="D56" s="78">
        <v>2</v>
      </c>
      <c r="E56" s="78">
        <v>1</v>
      </c>
      <c r="F56" s="79">
        <v>45</v>
      </c>
      <c r="G56" s="80" t="s">
        <v>305</v>
      </c>
      <c r="H56" s="81" t="s">
        <v>300</v>
      </c>
      <c r="I56" s="81" t="s">
        <v>199</v>
      </c>
      <c r="J56" s="81" t="s">
        <v>272</v>
      </c>
      <c r="K56" s="81" t="s">
        <v>281</v>
      </c>
      <c r="L56" s="81" t="s">
        <v>301</v>
      </c>
      <c r="M56" s="112" t="s">
        <v>302</v>
      </c>
      <c r="N56" s="82">
        <v>7000</v>
      </c>
      <c r="O56" s="82">
        <v>5351.2</v>
      </c>
      <c r="P56" s="86">
        <v>0</v>
      </c>
      <c r="Q56" s="86">
        <v>0</v>
      </c>
      <c r="R56" s="118">
        <f t="shared" si="1"/>
        <v>5351.2</v>
      </c>
      <c r="S56" s="117" t="s">
        <v>306</v>
      </c>
      <c r="T56" s="70">
        <v>1</v>
      </c>
      <c r="U56" s="104">
        <v>46</v>
      </c>
      <c r="V56" s="103">
        <v>3</v>
      </c>
      <c r="W56" s="42">
        <v>1</v>
      </c>
      <c r="X56" s="88">
        <v>1</v>
      </c>
      <c r="Y56" s="72">
        <v>1</v>
      </c>
      <c r="Z56" s="33"/>
    </row>
    <row r="57" spans="1:26" s="9" customFormat="1" ht="65.25" thickBot="1" thickTop="1">
      <c r="A57" s="90" t="s">
        <v>140</v>
      </c>
      <c r="B57" s="77">
        <v>23</v>
      </c>
      <c r="C57" s="78">
        <v>5</v>
      </c>
      <c r="D57" s="78">
        <v>2</v>
      </c>
      <c r="E57" s="78">
        <v>1</v>
      </c>
      <c r="F57" s="79">
        <v>45</v>
      </c>
      <c r="G57" s="80" t="s">
        <v>307</v>
      </c>
      <c r="H57" s="81" t="s">
        <v>308</v>
      </c>
      <c r="I57" s="81" t="s">
        <v>309</v>
      </c>
      <c r="J57" s="81" t="s">
        <v>295</v>
      </c>
      <c r="K57" s="81" t="s">
        <v>278</v>
      </c>
      <c r="L57" s="81" t="s">
        <v>311</v>
      </c>
      <c r="M57" s="81" t="s">
        <v>310</v>
      </c>
      <c r="N57" s="82">
        <v>29845.9</v>
      </c>
      <c r="O57" s="82">
        <v>24242.4</v>
      </c>
      <c r="P57" s="86">
        <v>0</v>
      </c>
      <c r="Q57" s="87">
        <v>12906.97</v>
      </c>
      <c r="R57" s="82">
        <f>O57+P57-Q57</f>
        <v>11335.430000000002</v>
      </c>
      <c r="S57" s="84" t="s">
        <v>312</v>
      </c>
      <c r="T57" s="70">
        <v>1</v>
      </c>
      <c r="U57" s="104">
        <v>3</v>
      </c>
      <c r="V57" s="103">
        <v>2</v>
      </c>
      <c r="W57" s="42">
        <v>0</v>
      </c>
      <c r="X57" s="88">
        <v>1</v>
      </c>
      <c r="Y57" s="72">
        <v>1</v>
      </c>
      <c r="Z57" s="33"/>
    </row>
    <row r="58" spans="1:26" s="9" customFormat="1" ht="74.25" customHeight="1" thickBot="1" thickTop="1">
      <c r="A58" s="76">
        <v>2</v>
      </c>
      <c r="B58" s="77">
        <v>24</v>
      </c>
      <c r="C58" s="78">
        <v>1</v>
      </c>
      <c r="D58" s="78">
        <v>4</v>
      </c>
      <c r="E58" s="78">
        <v>7</v>
      </c>
      <c r="F58" s="79">
        <v>18</v>
      </c>
      <c r="G58" s="80" t="s">
        <v>313</v>
      </c>
      <c r="H58" s="81" t="s">
        <v>315</v>
      </c>
      <c r="I58" s="81" t="s">
        <v>127</v>
      </c>
      <c r="J58" s="81" t="s">
        <v>127</v>
      </c>
      <c r="K58" s="81" t="s">
        <v>314</v>
      </c>
      <c r="L58" s="81" t="s">
        <v>316</v>
      </c>
      <c r="M58" s="112">
        <v>43806</v>
      </c>
      <c r="N58" s="82">
        <v>450</v>
      </c>
      <c r="O58" s="82">
        <v>450</v>
      </c>
      <c r="P58" s="86">
        <v>0</v>
      </c>
      <c r="Q58" s="86">
        <v>0</v>
      </c>
      <c r="R58" s="82">
        <f aca="true" t="shared" si="2" ref="R58:R63">O58+P58+Q58</f>
        <v>450</v>
      </c>
      <c r="S58" s="84" t="s">
        <v>317</v>
      </c>
      <c r="T58" s="70">
        <v>1</v>
      </c>
      <c r="U58" s="104">
        <v>3</v>
      </c>
      <c r="V58" s="103">
        <v>3</v>
      </c>
      <c r="W58" s="42">
        <v>0</v>
      </c>
      <c r="X58" s="88">
        <v>1</v>
      </c>
      <c r="Y58" s="72">
        <v>1</v>
      </c>
      <c r="Z58" s="33"/>
    </row>
    <row r="59" spans="1:26" s="9" customFormat="1" ht="52.5" thickBot="1" thickTop="1">
      <c r="A59" s="76">
        <v>2</v>
      </c>
      <c r="B59" s="77">
        <v>25</v>
      </c>
      <c r="C59" s="78">
        <v>1</v>
      </c>
      <c r="D59" s="78">
        <v>2</v>
      </c>
      <c r="E59" s="78">
        <v>1</v>
      </c>
      <c r="F59" s="79">
        <v>21</v>
      </c>
      <c r="G59" s="80" t="s">
        <v>318</v>
      </c>
      <c r="H59" s="81" t="s">
        <v>319</v>
      </c>
      <c r="I59" s="81" t="s">
        <v>320</v>
      </c>
      <c r="J59" s="81" t="s">
        <v>321</v>
      </c>
      <c r="K59" s="81" t="s">
        <v>322</v>
      </c>
      <c r="L59" s="81" t="s">
        <v>323</v>
      </c>
      <c r="M59" s="81" t="s">
        <v>302</v>
      </c>
      <c r="N59" s="82">
        <v>33150</v>
      </c>
      <c r="O59" s="82">
        <v>28595</v>
      </c>
      <c r="P59" s="86">
        <v>0</v>
      </c>
      <c r="Q59" s="86">
        <v>0</v>
      </c>
      <c r="R59" s="82">
        <f t="shared" si="2"/>
        <v>28595</v>
      </c>
      <c r="S59" s="84" t="s">
        <v>324</v>
      </c>
      <c r="T59" s="70">
        <v>1</v>
      </c>
      <c r="U59" s="104">
        <v>16</v>
      </c>
      <c r="V59" s="103">
        <v>10</v>
      </c>
      <c r="W59" s="42">
        <v>0</v>
      </c>
      <c r="X59" s="88">
        <v>1</v>
      </c>
      <c r="Y59" s="72">
        <v>1</v>
      </c>
      <c r="Z59" s="33"/>
    </row>
    <row r="60" spans="1:26" s="9" customFormat="1" ht="52.5" thickBot="1" thickTop="1">
      <c r="A60" s="76">
        <v>2</v>
      </c>
      <c r="B60" s="77">
        <v>26</v>
      </c>
      <c r="C60" s="78">
        <v>5</v>
      </c>
      <c r="D60" s="78">
        <v>2</v>
      </c>
      <c r="E60" s="78">
        <v>1</v>
      </c>
      <c r="F60" s="79">
        <v>45</v>
      </c>
      <c r="G60" s="80" t="s">
        <v>325</v>
      </c>
      <c r="H60" s="81" t="s">
        <v>326</v>
      </c>
      <c r="I60" s="81" t="s">
        <v>327</v>
      </c>
      <c r="J60" s="81" t="s">
        <v>328</v>
      </c>
      <c r="K60" s="81" t="s">
        <v>329</v>
      </c>
      <c r="L60" s="81" t="s">
        <v>330</v>
      </c>
      <c r="M60" s="81" t="s">
        <v>331</v>
      </c>
      <c r="N60" s="82">
        <v>60000</v>
      </c>
      <c r="O60" s="82">
        <v>43306.5</v>
      </c>
      <c r="P60" s="86">
        <v>0</v>
      </c>
      <c r="Q60" s="86">
        <v>0</v>
      </c>
      <c r="R60" s="82">
        <f t="shared" si="2"/>
        <v>43306.5</v>
      </c>
      <c r="S60" s="84" t="s">
        <v>332</v>
      </c>
      <c r="T60" s="70">
        <v>1</v>
      </c>
      <c r="U60" s="104">
        <v>30</v>
      </c>
      <c r="V60" s="103">
        <v>8</v>
      </c>
      <c r="W60" s="42">
        <v>0</v>
      </c>
      <c r="X60" s="88">
        <v>2</v>
      </c>
      <c r="Y60" s="72">
        <v>1</v>
      </c>
      <c r="Z60" s="33"/>
    </row>
    <row r="61" spans="1:26" s="9" customFormat="1" ht="52.5" thickBot="1" thickTop="1">
      <c r="A61" s="76">
        <v>2</v>
      </c>
      <c r="B61" s="77">
        <v>27</v>
      </c>
      <c r="C61" s="78">
        <v>5</v>
      </c>
      <c r="D61" s="78">
        <v>2</v>
      </c>
      <c r="E61" s="78">
        <v>1</v>
      </c>
      <c r="F61" s="79">
        <v>45</v>
      </c>
      <c r="G61" s="80" t="s">
        <v>333</v>
      </c>
      <c r="H61" s="81" t="s">
        <v>334</v>
      </c>
      <c r="I61" s="81" t="s">
        <v>335</v>
      </c>
      <c r="J61" s="81" t="s">
        <v>336</v>
      </c>
      <c r="K61" s="81" t="s">
        <v>337</v>
      </c>
      <c r="L61" s="81" t="s">
        <v>338</v>
      </c>
      <c r="M61" s="81" t="s">
        <v>339</v>
      </c>
      <c r="N61" s="82">
        <v>20000</v>
      </c>
      <c r="O61" s="82">
        <v>15945.87</v>
      </c>
      <c r="P61" s="86">
        <v>1582.5</v>
      </c>
      <c r="Q61" s="86">
        <v>0</v>
      </c>
      <c r="R61" s="82">
        <f t="shared" si="2"/>
        <v>17528.370000000003</v>
      </c>
      <c r="S61" s="84" t="s">
        <v>340</v>
      </c>
      <c r="T61" s="70">
        <v>1</v>
      </c>
      <c r="U61" s="104">
        <v>39</v>
      </c>
      <c r="V61" s="103">
        <v>3</v>
      </c>
      <c r="W61" s="42">
        <v>0</v>
      </c>
      <c r="X61" s="88">
        <v>1</v>
      </c>
      <c r="Y61" s="72">
        <v>1</v>
      </c>
      <c r="Z61" s="33"/>
    </row>
    <row r="62" spans="1:26" s="9" customFormat="1" ht="78" thickBot="1" thickTop="1">
      <c r="A62" s="76">
        <v>2</v>
      </c>
      <c r="B62" s="77">
        <v>28</v>
      </c>
      <c r="C62" s="78">
        <v>5</v>
      </c>
      <c r="D62" s="78">
        <v>2</v>
      </c>
      <c r="E62" s="78">
        <v>1</v>
      </c>
      <c r="F62" s="79">
        <v>45</v>
      </c>
      <c r="G62" s="80" t="s">
        <v>347</v>
      </c>
      <c r="H62" s="81" t="s">
        <v>341</v>
      </c>
      <c r="I62" s="81" t="s">
        <v>342</v>
      </c>
      <c r="J62" s="81" t="s">
        <v>337</v>
      </c>
      <c r="K62" s="81" t="s">
        <v>343</v>
      </c>
      <c r="L62" s="81" t="s">
        <v>344</v>
      </c>
      <c r="M62" s="112" t="s">
        <v>345</v>
      </c>
      <c r="N62" s="82">
        <v>10000</v>
      </c>
      <c r="O62" s="82">
        <v>8895.2</v>
      </c>
      <c r="P62" s="86">
        <v>0</v>
      </c>
      <c r="Q62" s="86">
        <v>0</v>
      </c>
      <c r="R62" s="82">
        <f t="shared" si="2"/>
        <v>8895.2</v>
      </c>
      <c r="S62" s="81" t="s">
        <v>346</v>
      </c>
      <c r="T62" s="81">
        <v>1</v>
      </c>
      <c r="U62" s="105">
        <v>41</v>
      </c>
      <c r="V62" s="103">
        <v>3</v>
      </c>
      <c r="W62" s="42">
        <v>1</v>
      </c>
      <c r="X62" s="88">
        <v>1</v>
      </c>
      <c r="Y62" s="72">
        <v>1</v>
      </c>
      <c r="Z62" s="33"/>
    </row>
    <row r="63" spans="1:26" s="9" customFormat="1" ht="78" thickBot="1" thickTop="1">
      <c r="A63" s="76">
        <v>2</v>
      </c>
      <c r="B63" s="77">
        <v>28</v>
      </c>
      <c r="C63" s="78">
        <v>5</v>
      </c>
      <c r="D63" s="78">
        <v>2</v>
      </c>
      <c r="E63" s="78">
        <v>1</v>
      </c>
      <c r="F63" s="79">
        <v>45</v>
      </c>
      <c r="G63" s="80" t="s">
        <v>348</v>
      </c>
      <c r="H63" s="81" t="s">
        <v>341</v>
      </c>
      <c r="I63" s="81" t="s">
        <v>342</v>
      </c>
      <c r="J63" s="81" t="s">
        <v>337</v>
      </c>
      <c r="K63" s="81" t="s">
        <v>343</v>
      </c>
      <c r="L63" s="81" t="s">
        <v>344</v>
      </c>
      <c r="M63" s="81" t="s">
        <v>339</v>
      </c>
      <c r="N63" s="82">
        <v>30000</v>
      </c>
      <c r="O63" s="82">
        <v>27834.41</v>
      </c>
      <c r="P63" s="86">
        <v>0</v>
      </c>
      <c r="Q63" s="86">
        <v>0</v>
      </c>
      <c r="R63" s="82">
        <f t="shared" si="2"/>
        <v>27834.41</v>
      </c>
      <c r="S63" s="84" t="s">
        <v>346</v>
      </c>
      <c r="T63" s="70">
        <v>1</v>
      </c>
      <c r="U63" s="105">
        <v>41</v>
      </c>
      <c r="V63" s="103">
        <v>2</v>
      </c>
      <c r="W63" s="42">
        <v>1</v>
      </c>
      <c r="X63" s="88">
        <v>1</v>
      </c>
      <c r="Y63" s="72">
        <v>1</v>
      </c>
      <c r="Z63" s="33"/>
    </row>
    <row r="64" spans="1:26" s="9" customFormat="1" ht="78" thickBot="1" thickTop="1">
      <c r="A64" s="76">
        <v>2</v>
      </c>
      <c r="B64" s="77">
        <v>28</v>
      </c>
      <c r="C64" s="78">
        <v>5</v>
      </c>
      <c r="D64" s="78">
        <v>2</v>
      </c>
      <c r="E64" s="78">
        <v>1</v>
      </c>
      <c r="F64" s="79">
        <v>45</v>
      </c>
      <c r="G64" s="80" t="s">
        <v>423</v>
      </c>
      <c r="H64" s="81" t="s">
        <v>349</v>
      </c>
      <c r="I64" s="81" t="s">
        <v>342</v>
      </c>
      <c r="J64" s="81" t="s">
        <v>337</v>
      </c>
      <c r="K64" s="81" t="s">
        <v>343</v>
      </c>
      <c r="L64" s="81" t="s">
        <v>344</v>
      </c>
      <c r="M64" s="81" t="s">
        <v>339</v>
      </c>
      <c r="N64" s="82">
        <v>15000</v>
      </c>
      <c r="O64" s="82">
        <v>12389</v>
      </c>
      <c r="P64" s="86">
        <v>0</v>
      </c>
      <c r="Q64" s="86">
        <v>0</v>
      </c>
      <c r="R64" s="82">
        <v>12389</v>
      </c>
      <c r="S64" s="84" t="s">
        <v>346</v>
      </c>
      <c r="T64" s="70">
        <v>1</v>
      </c>
      <c r="U64" s="105">
        <v>41</v>
      </c>
      <c r="V64" s="103">
        <v>3</v>
      </c>
      <c r="W64" s="42">
        <v>2</v>
      </c>
      <c r="X64" s="88">
        <v>1</v>
      </c>
      <c r="Y64" s="72">
        <v>1</v>
      </c>
      <c r="Z64" s="33"/>
    </row>
    <row r="65" spans="1:26" s="9" customFormat="1" ht="52.5" thickBot="1" thickTop="1">
      <c r="A65" s="76">
        <v>2</v>
      </c>
      <c r="B65" s="77">
        <v>29</v>
      </c>
      <c r="C65" s="78">
        <v>5</v>
      </c>
      <c r="D65" s="78">
        <v>2</v>
      </c>
      <c r="E65" s="78">
        <v>1</v>
      </c>
      <c r="F65" s="79">
        <v>45</v>
      </c>
      <c r="G65" s="80" t="s">
        <v>425</v>
      </c>
      <c r="H65" s="81" t="s">
        <v>350</v>
      </c>
      <c r="I65" s="81" t="s">
        <v>351</v>
      </c>
      <c r="J65" s="81" t="s">
        <v>352</v>
      </c>
      <c r="K65" s="81" t="s">
        <v>353</v>
      </c>
      <c r="L65" s="81" t="s">
        <v>354</v>
      </c>
      <c r="M65" s="81" t="s">
        <v>164</v>
      </c>
      <c r="N65" s="82">
        <v>202700</v>
      </c>
      <c r="O65" s="82">
        <v>199120.71</v>
      </c>
      <c r="P65" s="86">
        <v>0</v>
      </c>
      <c r="Q65" s="86">
        <v>0</v>
      </c>
      <c r="R65" s="82">
        <v>199120.71</v>
      </c>
      <c r="S65" s="84" t="s">
        <v>355</v>
      </c>
      <c r="T65" s="70">
        <v>1</v>
      </c>
      <c r="U65" s="104">
        <v>43</v>
      </c>
      <c r="V65" s="103">
        <v>1</v>
      </c>
      <c r="W65" s="42">
        <v>0</v>
      </c>
      <c r="X65" s="88">
        <v>1</v>
      </c>
      <c r="Y65" s="72">
        <v>1</v>
      </c>
      <c r="Z65" s="33"/>
    </row>
    <row r="66" spans="1:26" s="9" customFormat="1" ht="52.5" thickBot="1" thickTop="1">
      <c r="A66" s="76">
        <v>2</v>
      </c>
      <c r="B66" s="77">
        <v>30</v>
      </c>
      <c r="C66" s="78">
        <v>1</v>
      </c>
      <c r="D66" s="78">
        <v>4</v>
      </c>
      <c r="E66" s="78">
        <v>7</v>
      </c>
      <c r="F66" s="79">
        <v>18</v>
      </c>
      <c r="G66" s="80" t="s">
        <v>356</v>
      </c>
      <c r="H66" s="81" t="s">
        <v>357</v>
      </c>
      <c r="I66" s="81" t="s">
        <v>127</v>
      </c>
      <c r="J66" s="81" t="s">
        <v>127</v>
      </c>
      <c r="K66" s="81" t="s">
        <v>358</v>
      </c>
      <c r="L66" s="81" t="s">
        <v>359</v>
      </c>
      <c r="M66" s="81" t="s">
        <v>360</v>
      </c>
      <c r="N66" s="82">
        <v>700</v>
      </c>
      <c r="O66" s="82">
        <v>700</v>
      </c>
      <c r="P66" s="86">
        <v>0</v>
      </c>
      <c r="Q66" s="86">
        <v>0</v>
      </c>
      <c r="R66" s="82">
        <f aca="true" t="shared" si="3" ref="R66:R76">O66+P66+Q66</f>
        <v>700</v>
      </c>
      <c r="S66" s="84" t="s">
        <v>361</v>
      </c>
      <c r="T66" s="70">
        <v>1</v>
      </c>
      <c r="U66" s="104">
        <v>3</v>
      </c>
      <c r="V66" s="103">
        <v>3</v>
      </c>
      <c r="W66" s="42">
        <v>0</v>
      </c>
      <c r="X66" s="88">
        <v>1</v>
      </c>
      <c r="Y66" s="72">
        <v>1</v>
      </c>
      <c r="Z66" s="33"/>
    </row>
    <row r="67" spans="1:26" s="9" customFormat="1" ht="39.75" thickBot="1" thickTop="1">
      <c r="A67" s="76">
        <v>2</v>
      </c>
      <c r="B67" s="77">
        <v>31</v>
      </c>
      <c r="C67" s="78">
        <v>5</v>
      </c>
      <c r="D67" s="78">
        <v>2</v>
      </c>
      <c r="E67" s="78">
        <v>1</v>
      </c>
      <c r="F67" s="79">
        <v>45</v>
      </c>
      <c r="G67" s="80" t="s">
        <v>362</v>
      </c>
      <c r="H67" s="81" t="s">
        <v>363</v>
      </c>
      <c r="I67" s="81" t="s">
        <v>364</v>
      </c>
      <c r="J67" s="81" t="s">
        <v>365</v>
      </c>
      <c r="K67" s="81" t="s">
        <v>366</v>
      </c>
      <c r="L67" s="81" t="s">
        <v>367</v>
      </c>
      <c r="M67" s="81" t="s">
        <v>368</v>
      </c>
      <c r="N67" s="82">
        <v>50000</v>
      </c>
      <c r="O67" s="82">
        <v>39895.13</v>
      </c>
      <c r="P67" s="82">
        <v>0</v>
      </c>
      <c r="Q67" s="86">
        <v>0</v>
      </c>
      <c r="R67" s="82">
        <f t="shared" si="3"/>
        <v>39895.13</v>
      </c>
      <c r="S67" s="84" t="s">
        <v>369</v>
      </c>
      <c r="T67" s="70">
        <v>1</v>
      </c>
      <c r="U67" s="104">
        <v>26</v>
      </c>
      <c r="V67" s="103">
        <v>2</v>
      </c>
      <c r="W67" s="42">
        <v>0</v>
      </c>
      <c r="X67" s="88">
        <v>1</v>
      </c>
      <c r="Y67" s="72">
        <v>1</v>
      </c>
      <c r="Z67" s="33"/>
    </row>
    <row r="68" spans="1:26" s="9" customFormat="1" ht="39.75" thickBot="1" thickTop="1">
      <c r="A68" s="76">
        <v>2</v>
      </c>
      <c r="B68" s="77">
        <v>32</v>
      </c>
      <c r="C68" s="78">
        <v>2</v>
      </c>
      <c r="D68" s="78">
        <v>4</v>
      </c>
      <c r="E68" s="78">
        <v>7</v>
      </c>
      <c r="F68" s="79">
        <v>74</v>
      </c>
      <c r="G68" s="80" t="s">
        <v>370</v>
      </c>
      <c r="H68" s="81" t="s">
        <v>371</v>
      </c>
      <c r="I68" s="81" t="s">
        <v>133</v>
      </c>
      <c r="J68" s="81" t="s">
        <v>133</v>
      </c>
      <c r="K68" s="81" t="s">
        <v>372</v>
      </c>
      <c r="L68" s="81" t="s">
        <v>373</v>
      </c>
      <c r="M68" s="81" t="s">
        <v>374</v>
      </c>
      <c r="N68" s="82">
        <v>998</v>
      </c>
      <c r="O68" s="82">
        <v>987</v>
      </c>
      <c r="P68" s="86">
        <v>0</v>
      </c>
      <c r="Q68" s="86">
        <v>0</v>
      </c>
      <c r="R68" s="82">
        <f t="shared" si="3"/>
        <v>987</v>
      </c>
      <c r="S68" s="84" t="s">
        <v>375</v>
      </c>
      <c r="T68" s="70">
        <v>1</v>
      </c>
      <c r="U68" s="104">
        <v>3</v>
      </c>
      <c r="V68" s="103">
        <v>3</v>
      </c>
      <c r="W68" s="42">
        <v>0</v>
      </c>
      <c r="X68" s="88">
        <v>1</v>
      </c>
      <c r="Y68" s="72">
        <v>1</v>
      </c>
      <c r="Z68" s="33"/>
    </row>
    <row r="69" spans="1:26" s="9" customFormat="1" ht="52.5" thickBot="1" thickTop="1">
      <c r="A69" s="76">
        <v>2</v>
      </c>
      <c r="B69" s="77">
        <v>33</v>
      </c>
      <c r="C69" s="78">
        <v>1</v>
      </c>
      <c r="D69" s="78">
        <v>4</v>
      </c>
      <c r="E69" s="78">
        <v>7</v>
      </c>
      <c r="F69" s="79">
        <v>28</v>
      </c>
      <c r="G69" s="80" t="s">
        <v>376</v>
      </c>
      <c r="H69" s="81" t="s">
        <v>371</v>
      </c>
      <c r="I69" s="81" t="s">
        <v>127</v>
      </c>
      <c r="J69" s="81" t="s">
        <v>127</v>
      </c>
      <c r="K69" s="81" t="s">
        <v>372</v>
      </c>
      <c r="L69" s="81" t="s">
        <v>377</v>
      </c>
      <c r="M69" s="81" t="s">
        <v>374</v>
      </c>
      <c r="N69" s="82">
        <v>998</v>
      </c>
      <c r="O69" s="82">
        <v>942.02</v>
      </c>
      <c r="P69" s="86">
        <v>0</v>
      </c>
      <c r="Q69" s="86">
        <v>0</v>
      </c>
      <c r="R69" s="82">
        <f t="shared" si="3"/>
        <v>942.02</v>
      </c>
      <c r="S69" s="84" t="s">
        <v>378</v>
      </c>
      <c r="T69" s="70">
        <v>1</v>
      </c>
      <c r="U69" s="104">
        <v>3</v>
      </c>
      <c r="V69" s="103">
        <v>3</v>
      </c>
      <c r="W69" s="42">
        <v>0</v>
      </c>
      <c r="X69" s="88">
        <v>1</v>
      </c>
      <c r="Y69" s="72">
        <v>1</v>
      </c>
      <c r="Z69" s="33"/>
    </row>
    <row r="70" spans="1:26" s="9" customFormat="1" ht="39.75" thickBot="1" thickTop="1">
      <c r="A70" s="76">
        <v>2</v>
      </c>
      <c r="B70" s="77">
        <v>34</v>
      </c>
      <c r="C70" s="78">
        <v>1</v>
      </c>
      <c r="D70" s="78">
        <v>4</v>
      </c>
      <c r="E70" s="78">
        <v>7</v>
      </c>
      <c r="F70" s="79">
        <v>33</v>
      </c>
      <c r="G70" s="80" t="s">
        <v>379</v>
      </c>
      <c r="H70" s="81" t="s">
        <v>380</v>
      </c>
      <c r="I70" s="81" t="s">
        <v>127</v>
      </c>
      <c r="J70" s="81" t="s">
        <v>127</v>
      </c>
      <c r="K70" s="81" t="s">
        <v>322</v>
      </c>
      <c r="L70" s="81" t="s">
        <v>381</v>
      </c>
      <c r="M70" s="81" t="s">
        <v>353</v>
      </c>
      <c r="N70" s="82">
        <v>982</v>
      </c>
      <c r="O70" s="82">
        <v>979.81</v>
      </c>
      <c r="P70" s="86">
        <v>0</v>
      </c>
      <c r="Q70" s="86">
        <v>0</v>
      </c>
      <c r="R70" s="82">
        <f t="shared" si="3"/>
        <v>979.81</v>
      </c>
      <c r="S70" s="84" t="s">
        <v>178</v>
      </c>
      <c r="T70" s="70">
        <v>1</v>
      </c>
      <c r="U70" s="104">
        <v>3</v>
      </c>
      <c r="V70" s="103">
        <v>3</v>
      </c>
      <c r="W70" s="42">
        <v>0</v>
      </c>
      <c r="X70" s="88">
        <v>1</v>
      </c>
      <c r="Y70" s="72">
        <v>1</v>
      </c>
      <c r="Z70" s="33"/>
    </row>
    <row r="71" spans="1:26" s="9" customFormat="1" ht="78" thickBot="1" thickTop="1">
      <c r="A71" s="76">
        <v>2</v>
      </c>
      <c r="B71" s="77">
        <v>35</v>
      </c>
      <c r="C71" s="78">
        <v>2</v>
      </c>
      <c r="D71" s="78">
        <v>4</v>
      </c>
      <c r="E71" s="78">
        <v>7</v>
      </c>
      <c r="F71" s="79">
        <v>60</v>
      </c>
      <c r="G71" s="80" t="s">
        <v>402</v>
      </c>
      <c r="H71" s="81" t="s">
        <v>352</v>
      </c>
      <c r="I71" s="81" t="s">
        <v>127</v>
      </c>
      <c r="J71" s="81" t="s">
        <v>127</v>
      </c>
      <c r="K71" s="81" t="s">
        <v>322</v>
      </c>
      <c r="L71" s="81" t="s">
        <v>382</v>
      </c>
      <c r="M71" s="81" t="s">
        <v>383</v>
      </c>
      <c r="N71" s="82">
        <v>995</v>
      </c>
      <c r="O71" s="82">
        <v>994.5</v>
      </c>
      <c r="P71" s="86">
        <v>0</v>
      </c>
      <c r="Q71" s="86">
        <v>0</v>
      </c>
      <c r="R71" s="82">
        <f t="shared" si="3"/>
        <v>994.5</v>
      </c>
      <c r="S71" s="84" t="s">
        <v>384</v>
      </c>
      <c r="T71" s="70">
        <v>1</v>
      </c>
      <c r="U71" s="104">
        <v>3</v>
      </c>
      <c r="V71" s="103">
        <v>3</v>
      </c>
      <c r="W71" s="42">
        <v>0</v>
      </c>
      <c r="X71" s="88">
        <v>1</v>
      </c>
      <c r="Y71" s="72">
        <v>1</v>
      </c>
      <c r="Z71" s="33"/>
    </row>
    <row r="72" spans="1:26" s="9" customFormat="1" ht="65.25" thickBot="1" thickTop="1">
      <c r="A72" s="76">
        <v>2</v>
      </c>
      <c r="B72" s="77">
        <v>36</v>
      </c>
      <c r="C72" s="78">
        <v>1</v>
      </c>
      <c r="D72" s="78">
        <v>4</v>
      </c>
      <c r="E72" s="78">
        <v>7</v>
      </c>
      <c r="F72" s="79">
        <v>28</v>
      </c>
      <c r="G72" s="80" t="s">
        <v>401</v>
      </c>
      <c r="H72" s="81" t="s">
        <v>322</v>
      </c>
      <c r="I72" s="81" t="s">
        <v>127</v>
      </c>
      <c r="J72" s="81" t="s">
        <v>127</v>
      </c>
      <c r="K72" s="81" t="s">
        <v>385</v>
      </c>
      <c r="L72" s="81" t="s">
        <v>386</v>
      </c>
      <c r="M72" s="81" t="s">
        <v>387</v>
      </c>
      <c r="N72" s="82">
        <v>920</v>
      </c>
      <c r="O72" s="82">
        <v>916.5</v>
      </c>
      <c r="P72" s="86">
        <v>0</v>
      </c>
      <c r="Q72" s="86">
        <v>0</v>
      </c>
      <c r="R72" s="82">
        <f t="shared" si="3"/>
        <v>916.5</v>
      </c>
      <c r="S72" s="84" t="s">
        <v>388</v>
      </c>
      <c r="T72" s="70">
        <v>1</v>
      </c>
      <c r="U72" s="104">
        <v>3</v>
      </c>
      <c r="V72" s="103">
        <v>3</v>
      </c>
      <c r="W72" s="42">
        <v>0</v>
      </c>
      <c r="X72" s="88">
        <v>1</v>
      </c>
      <c r="Y72" s="72">
        <v>1</v>
      </c>
      <c r="Z72" s="33"/>
    </row>
    <row r="73" spans="1:26" s="9" customFormat="1" ht="52.5" thickBot="1" thickTop="1">
      <c r="A73" s="76">
        <v>2</v>
      </c>
      <c r="B73" s="77">
        <v>37</v>
      </c>
      <c r="C73" s="78">
        <v>1</v>
      </c>
      <c r="D73" s="78">
        <v>4</v>
      </c>
      <c r="E73" s="78">
        <v>7</v>
      </c>
      <c r="F73" s="79">
        <v>31</v>
      </c>
      <c r="G73" s="80" t="s">
        <v>389</v>
      </c>
      <c r="H73" s="81" t="s">
        <v>390</v>
      </c>
      <c r="I73" s="81" t="s">
        <v>127</v>
      </c>
      <c r="J73" s="81" t="s">
        <v>127</v>
      </c>
      <c r="K73" s="81" t="s">
        <v>391</v>
      </c>
      <c r="L73" s="81" t="s">
        <v>392</v>
      </c>
      <c r="M73" s="81" t="s">
        <v>393</v>
      </c>
      <c r="N73" s="82">
        <v>995</v>
      </c>
      <c r="O73" s="82">
        <v>993</v>
      </c>
      <c r="P73" s="86">
        <v>0</v>
      </c>
      <c r="Q73" s="86">
        <v>0</v>
      </c>
      <c r="R73" s="82">
        <f t="shared" si="3"/>
        <v>993</v>
      </c>
      <c r="S73" s="84" t="s">
        <v>394</v>
      </c>
      <c r="T73" s="70">
        <v>1</v>
      </c>
      <c r="U73" s="104">
        <v>3</v>
      </c>
      <c r="V73" s="103">
        <v>3</v>
      </c>
      <c r="W73" s="42">
        <v>0</v>
      </c>
      <c r="X73" s="88">
        <v>1</v>
      </c>
      <c r="Y73" s="72">
        <v>1</v>
      </c>
      <c r="Z73" s="33"/>
    </row>
    <row r="74" spans="1:26" s="9" customFormat="1" ht="27" thickBot="1" thickTop="1">
      <c r="A74" s="76">
        <v>2</v>
      </c>
      <c r="B74" s="77">
        <v>38</v>
      </c>
      <c r="C74" s="78">
        <v>2</v>
      </c>
      <c r="D74" s="78">
        <v>4</v>
      </c>
      <c r="E74" s="78">
        <v>7</v>
      </c>
      <c r="F74" s="79">
        <v>45</v>
      </c>
      <c r="G74" s="80" t="s">
        <v>400</v>
      </c>
      <c r="H74" s="81" t="s">
        <v>353</v>
      </c>
      <c r="I74" s="81" t="s">
        <v>127</v>
      </c>
      <c r="J74" s="81" t="s">
        <v>127</v>
      </c>
      <c r="K74" s="81" t="s">
        <v>391</v>
      </c>
      <c r="L74" s="81" t="s">
        <v>392</v>
      </c>
      <c r="M74" s="81" t="s">
        <v>393</v>
      </c>
      <c r="N74" s="82">
        <v>998</v>
      </c>
      <c r="O74" s="82">
        <v>960</v>
      </c>
      <c r="P74" s="86">
        <v>0</v>
      </c>
      <c r="Q74" s="86">
        <v>0</v>
      </c>
      <c r="R74" s="82">
        <f t="shared" si="3"/>
        <v>960</v>
      </c>
      <c r="S74" s="84" t="s">
        <v>395</v>
      </c>
      <c r="T74" s="70">
        <v>1</v>
      </c>
      <c r="U74" s="104">
        <v>3</v>
      </c>
      <c r="V74" s="103">
        <v>3</v>
      </c>
      <c r="W74" s="42">
        <v>0</v>
      </c>
      <c r="X74" s="88">
        <v>1</v>
      </c>
      <c r="Y74" s="72">
        <v>1</v>
      </c>
      <c r="Z74" s="33"/>
    </row>
    <row r="75" spans="1:26" s="9" customFormat="1" ht="52.5" thickBot="1" thickTop="1">
      <c r="A75" s="76">
        <v>2</v>
      </c>
      <c r="B75" s="77">
        <v>39</v>
      </c>
      <c r="C75" s="78">
        <v>1</v>
      </c>
      <c r="D75" s="78">
        <v>4</v>
      </c>
      <c r="E75" s="78">
        <v>7</v>
      </c>
      <c r="F75" s="79">
        <v>15</v>
      </c>
      <c r="G75" s="80" t="s">
        <v>399</v>
      </c>
      <c r="H75" s="81" t="s">
        <v>385</v>
      </c>
      <c r="I75" s="81" t="s">
        <v>127</v>
      </c>
      <c r="J75" s="81" t="s">
        <v>127</v>
      </c>
      <c r="K75" s="81" t="s">
        <v>387</v>
      </c>
      <c r="L75" s="81" t="s">
        <v>396</v>
      </c>
      <c r="M75" s="81" t="s">
        <v>397</v>
      </c>
      <c r="N75" s="82">
        <v>995</v>
      </c>
      <c r="O75" s="82">
        <v>994.65</v>
      </c>
      <c r="P75" s="86">
        <v>0</v>
      </c>
      <c r="Q75" s="86">
        <v>0</v>
      </c>
      <c r="R75" s="82">
        <f t="shared" si="3"/>
        <v>994.65</v>
      </c>
      <c r="S75" s="84" t="s">
        <v>260</v>
      </c>
      <c r="T75" s="70">
        <v>1</v>
      </c>
      <c r="U75" s="104">
        <v>3</v>
      </c>
      <c r="V75" s="103">
        <v>3</v>
      </c>
      <c r="W75" s="42">
        <v>0</v>
      </c>
      <c r="X75" s="88">
        <v>1</v>
      </c>
      <c r="Y75" s="72">
        <v>1</v>
      </c>
      <c r="Z75" s="33"/>
    </row>
    <row r="76" spans="1:26" s="9" customFormat="1" ht="39.75" thickBot="1" thickTop="1">
      <c r="A76" s="76">
        <v>2</v>
      </c>
      <c r="B76" s="77">
        <v>40</v>
      </c>
      <c r="C76" s="78">
        <v>1</v>
      </c>
      <c r="D76" s="78">
        <v>3</v>
      </c>
      <c r="E76" s="78">
        <v>6</v>
      </c>
      <c r="F76" s="79">
        <v>29</v>
      </c>
      <c r="G76" s="80" t="s">
        <v>398</v>
      </c>
      <c r="H76" s="81" t="s">
        <v>403</v>
      </c>
      <c r="I76" s="81" t="s">
        <v>404</v>
      </c>
      <c r="J76" s="81" t="s">
        <v>368</v>
      </c>
      <c r="K76" s="81" t="s">
        <v>405</v>
      </c>
      <c r="L76" s="81" t="s">
        <v>406</v>
      </c>
      <c r="M76" s="81" t="s">
        <v>407</v>
      </c>
      <c r="N76" s="82">
        <v>6787</v>
      </c>
      <c r="O76" s="82">
        <v>5426.4</v>
      </c>
      <c r="P76" s="86">
        <v>0</v>
      </c>
      <c r="Q76" s="86">
        <v>0</v>
      </c>
      <c r="R76" s="82">
        <f t="shared" si="3"/>
        <v>5426.4</v>
      </c>
      <c r="S76" s="84" t="s">
        <v>408</v>
      </c>
      <c r="T76" s="70">
        <v>1</v>
      </c>
      <c r="U76" s="104">
        <v>20</v>
      </c>
      <c r="V76" s="103">
        <v>3</v>
      </c>
      <c r="W76" s="42">
        <v>0</v>
      </c>
      <c r="X76" s="88">
        <v>1</v>
      </c>
      <c r="Y76" s="72">
        <v>1</v>
      </c>
      <c r="Z76" s="33"/>
    </row>
    <row r="77" spans="1:26" s="9" customFormat="1" ht="33" thickBot="1" thickTop="1">
      <c r="A77" s="76" t="s">
        <v>411</v>
      </c>
      <c r="B77" s="77">
        <v>41</v>
      </c>
      <c r="C77" s="78">
        <v>5</v>
      </c>
      <c r="D77" s="78">
        <v>2</v>
      </c>
      <c r="E77" s="78">
        <v>1</v>
      </c>
      <c r="F77" s="79">
        <v>45</v>
      </c>
      <c r="G77" s="80" t="s">
        <v>409</v>
      </c>
      <c r="H77" s="81" t="s">
        <v>410</v>
      </c>
      <c r="I77" s="81" t="s">
        <v>410</v>
      </c>
      <c r="J77" s="81" t="s">
        <v>130</v>
      </c>
      <c r="K77" s="81" t="s">
        <v>405</v>
      </c>
      <c r="L77" s="81" t="s">
        <v>127</v>
      </c>
      <c r="M77" s="81" t="s">
        <v>127</v>
      </c>
      <c r="N77" s="82" t="s">
        <v>127</v>
      </c>
      <c r="O77" s="82" t="s">
        <v>127</v>
      </c>
      <c r="P77" s="86" t="s">
        <v>127</v>
      </c>
      <c r="Q77" s="86" t="s">
        <v>127</v>
      </c>
      <c r="R77" s="82" t="s">
        <v>127</v>
      </c>
      <c r="S77" s="84" t="s">
        <v>127</v>
      </c>
      <c r="T77" s="70" t="s">
        <v>127</v>
      </c>
      <c r="U77" s="104" t="s">
        <v>127</v>
      </c>
      <c r="V77" s="103" t="s">
        <v>127</v>
      </c>
      <c r="W77" s="120" t="s">
        <v>127</v>
      </c>
      <c r="X77" s="88" t="s">
        <v>127</v>
      </c>
      <c r="Y77" s="72" t="s">
        <v>127</v>
      </c>
      <c r="Z77" s="33"/>
    </row>
    <row r="78" spans="1:26" s="9" customFormat="1" ht="33" thickBot="1" thickTop="1">
      <c r="A78" s="76">
        <v>2</v>
      </c>
      <c r="B78" s="77">
        <v>42</v>
      </c>
      <c r="C78" s="78">
        <v>1</v>
      </c>
      <c r="D78" s="78">
        <v>3</v>
      </c>
      <c r="E78" s="78">
        <v>6</v>
      </c>
      <c r="F78" s="79">
        <v>24</v>
      </c>
      <c r="G78" s="80" t="s">
        <v>418</v>
      </c>
      <c r="H78" s="81" t="s">
        <v>419</v>
      </c>
      <c r="I78" s="81" t="s">
        <v>368</v>
      </c>
      <c r="J78" s="81" t="s">
        <v>130</v>
      </c>
      <c r="K78" s="81" t="s">
        <v>422</v>
      </c>
      <c r="L78" s="81" t="s">
        <v>127</v>
      </c>
      <c r="M78" s="81" t="s">
        <v>127</v>
      </c>
      <c r="N78" s="82" t="s">
        <v>127</v>
      </c>
      <c r="O78" s="82" t="s">
        <v>127</v>
      </c>
      <c r="P78" s="86" t="s">
        <v>127</v>
      </c>
      <c r="Q78" s="86" t="s">
        <v>127</v>
      </c>
      <c r="R78" s="82" t="s">
        <v>127</v>
      </c>
      <c r="S78" s="84" t="s">
        <v>127</v>
      </c>
      <c r="T78" s="70" t="s">
        <v>127</v>
      </c>
      <c r="U78" s="104" t="s">
        <v>127</v>
      </c>
      <c r="V78" s="103" t="s">
        <v>127</v>
      </c>
      <c r="W78" s="120" t="s">
        <v>127</v>
      </c>
      <c r="X78" s="88" t="s">
        <v>127</v>
      </c>
      <c r="Y78" s="72" t="s">
        <v>127</v>
      </c>
      <c r="Z78" s="33"/>
    </row>
    <row r="79" spans="1:26" s="9" customFormat="1" ht="52.5" thickBot="1" thickTop="1">
      <c r="A79" s="76">
        <v>2</v>
      </c>
      <c r="B79" s="77">
        <v>43</v>
      </c>
      <c r="C79" s="78">
        <v>2</v>
      </c>
      <c r="D79" s="78">
        <v>4</v>
      </c>
      <c r="E79" s="78">
        <v>7</v>
      </c>
      <c r="F79" s="79">
        <v>93</v>
      </c>
      <c r="G79" s="80" t="s">
        <v>412</v>
      </c>
      <c r="H79" s="81" t="s">
        <v>413</v>
      </c>
      <c r="I79" s="81" t="s">
        <v>127</v>
      </c>
      <c r="J79" s="81" t="s">
        <v>127</v>
      </c>
      <c r="K79" s="81" t="s">
        <v>414</v>
      </c>
      <c r="L79" s="81" t="s">
        <v>415</v>
      </c>
      <c r="M79" s="81" t="s">
        <v>416</v>
      </c>
      <c r="N79" s="82">
        <v>995</v>
      </c>
      <c r="O79" s="82">
        <v>994.5</v>
      </c>
      <c r="P79" s="86">
        <v>0</v>
      </c>
      <c r="Q79" s="86">
        <v>0</v>
      </c>
      <c r="R79" s="82">
        <f>O79+P79+Q79</f>
        <v>994.5</v>
      </c>
      <c r="S79" s="84" t="s">
        <v>417</v>
      </c>
      <c r="T79" s="70">
        <v>1</v>
      </c>
      <c r="U79" s="104">
        <v>3</v>
      </c>
      <c r="V79" s="103">
        <v>2</v>
      </c>
      <c r="W79" s="42">
        <v>0</v>
      </c>
      <c r="X79" s="88">
        <v>1</v>
      </c>
      <c r="Y79" s="72">
        <v>1</v>
      </c>
      <c r="Z79" s="33"/>
    </row>
    <row r="80" spans="1:26" s="9" customFormat="1" ht="51.75" thickBot="1">
      <c r="A80" s="110">
        <v>2</v>
      </c>
      <c r="B80" s="77">
        <v>44</v>
      </c>
      <c r="C80" s="78">
        <v>1</v>
      </c>
      <c r="D80" s="78">
        <v>4</v>
      </c>
      <c r="E80" s="78">
        <v>7</v>
      </c>
      <c r="F80" s="79">
        <v>31</v>
      </c>
      <c r="G80" s="80" t="s">
        <v>426</v>
      </c>
      <c r="H80" s="81" t="s">
        <v>427</v>
      </c>
      <c r="I80" s="81" t="s">
        <v>127</v>
      </c>
      <c r="J80" s="81" t="s">
        <v>127</v>
      </c>
      <c r="K80" s="81" t="s">
        <v>428</v>
      </c>
      <c r="L80" s="81" t="s">
        <v>429</v>
      </c>
      <c r="M80" s="81" t="s">
        <v>430</v>
      </c>
      <c r="N80" s="82">
        <v>998</v>
      </c>
      <c r="O80" s="82">
        <v>995</v>
      </c>
      <c r="P80" s="86">
        <v>0</v>
      </c>
      <c r="Q80" s="86">
        <v>0</v>
      </c>
      <c r="R80" s="82">
        <f>O80+P80+Q80</f>
        <v>995</v>
      </c>
      <c r="S80" s="84" t="s">
        <v>431</v>
      </c>
      <c r="T80" s="70">
        <v>1</v>
      </c>
      <c r="U80" s="111">
        <v>4</v>
      </c>
      <c r="V80" s="103">
        <v>3</v>
      </c>
      <c r="W80" s="42">
        <v>0</v>
      </c>
      <c r="X80" s="88">
        <v>1</v>
      </c>
      <c r="Y80" s="72">
        <v>1</v>
      </c>
      <c r="Z80" s="33"/>
    </row>
    <row r="81" spans="1:26" ht="16.5" thickBot="1">
      <c r="A81" s="91"/>
      <c r="B81" s="92"/>
      <c r="C81" s="93"/>
      <c r="D81" s="93"/>
      <c r="E81" s="93"/>
      <c r="F81" s="94"/>
      <c r="G81" s="95"/>
      <c r="H81" s="95"/>
      <c r="I81" s="95"/>
      <c r="J81" s="95"/>
      <c r="K81" s="95"/>
      <c r="L81" s="96"/>
      <c r="M81" s="96"/>
      <c r="N81" s="97">
        <f>SUM(N28:N79)</f>
        <v>881799.2</v>
      </c>
      <c r="O81" s="97">
        <f>SUM(O28:O79)</f>
        <v>747952.6900000002</v>
      </c>
      <c r="P81" s="97">
        <f>SUM(P28:P79)</f>
        <v>14909.5</v>
      </c>
      <c r="Q81" s="97">
        <f>SUM(Q28:Q79)</f>
        <v>13104.97</v>
      </c>
      <c r="R81" s="97">
        <f>SUM(R29:R80)</f>
        <v>747046.8200000001</v>
      </c>
      <c r="S81" s="98"/>
      <c r="T81" s="99"/>
      <c r="U81" s="100"/>
      <c r="V81" s="52"/>
      <c r="W81" s="53"/>
      <c r="X81" s="101"/>
      <c r="Y81" s="93"/>
      <c r="Z81" s="8"/>
    </row>
    <row r="82" spans="1:26" s="12" customFormat="1" ht="21" customHeight="1" thickBot="1">
      <c r="A82" s="38"/>
      <c r="B82" s="38"/>
      <c r="C82" s="38"/>
      <c r="D82" s="38"/>
      <c r="E82" s="38"/>
      <c r="F82" s="38"/>
      <c r="G82" s="153"/>
      <c r="H82" s="153"/>
      <c r="I82" s="153"/>
      <c r="J82" s="153"/>
      <c r="K82" s="153"/>
      <c r="L82" s="153"/>
      <c r="M82" s="54"/>
      <c r="N82" s="5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28"/>
      <c r="Z82" s="28"/>
    </row>
    <row r="83" spans="1:26" ht="21" customHeight="1" thickBot="1">
      <c r="A83" s="166" t="s">
        <v>107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7"/>
      <c r="P83" s="156">
        <f>(O81+P81)-Q81</f>
        <v>749757.2200000002</v>
      </c>
      <c r="Q83" s="157"/>
      <c r="R83" s="41"/>
      <c r="S83" s="41"/>
      <c r="T83" s="34"/>
      <c r="U83" s="34"/>
      <c r="V83" s="34"/>
      <c r="W83" s="34"/>
      <c r="X83" s="34"/>
      <c r="Y83" s="8"/>
      <c r="Z83" s="8"/>
    </row>
    <row r="84" spans="1:26" ht="21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5"/>
      <c r="Q84" s="75"/>
      <c r="R84" s="41"/>
      <c r="S84" s="41"/>
      <c r="T84" s="34"/>
      <c r="U84" s="34"/>
      <c r="V84" s="34"/>
      <c r="W84" s="34"/>
      <c r="X84" s="34"/>
      <c r="Y84" s="8"/>
      <c r="Z84" s="8"/>
    </row>
    <row r="85" spans="1:26" ht="21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5"/>
      <c r="Q85" s="75"/>
      <c r="R85" s="41"/>
      <c r="S85" s="41"/>
      <c r="T85" s="34"/>
      <c r="U85" s="34"/>
      <c r="V85" s="34"/>
      <c r="W85" s="34"/>
      <c r="X85" s="34"/>
      <c r="Y85" s="8"/>
      <c r="Z85" s="8"/>
    </row>
    <row r="86" spans="1:26" ht="21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5"/>
      <c r="Q86" s="75"/>
      <c r="R86" s="41"/>
      <c r="S86" s="41"/>
      <c r="T86" s="34"/>
      <c r="U86" s="34"/>
      <c r="V86" s="34"/>
      <c r="W86" s="34"/>
      <c r="X86" s="34"/>
      <c r="Y86" s="8"/>
      <c r="Z86" s="8"/>
    </row>
    <row r="87" spans="1:26" ht="21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5"/>
      <c r="Q87" s="75"/>
      <c r="R87" s="41"/>
      <c r="S87" s="41"/>
      <c r="T87" s="34"/>
      <c r="U87" s="34"/>
      <c r="V87" s="34"/>
      <c r="W87" s="34"/>
      <c r="X87" s="34"/>
      <c r="Y87" s="8"/>
      <c r="Z87" s="8"/>
    </row>
    <row r="88" spans="1:24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21"/>
      <c r="Q88" s="21"/>
      <c r="R88" s="21"/>
      <c r="S88" s="21"/>
      <c r="T88" s="21"/>
      <c r="U88" s="21"/>
      <c r="V88" s="21"/>
      <c r="X88" s="20"/>
    </row>
    <row r="89" spans="1:24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1"/>
      <c r="P89" s="21"/>
      <c r="Q89" s="21"/>
      <c r="R89" s="21"/>
      <c r="S89" s="21"/>
      <c r="T89" s="21"/>
      <c r="U89" s="21"/>
      <c r="V89" s="21"/>
      <c r="X89" s="20"/>
    </row>
    <row r="90" spans="1:24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1"/>
      <c r="P90" s="21"/>
      <c r="Q90" s="21"/>
      <c r="R90" s="21"/>
      <c r="S90" s="21"/>
      <c r="T90" s="21"/>
      <c r="U90" s="21"/>
      <c r="V90" s="21"/>
      <c r="X90" s="20"/>
    </row>
    <row r="91" spans="1:24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21"/>
      <c r="Q91" s="21"/>
      <c r="R91" s="21"/>
      <c r="S91" s="21"/>
      <c r="T91" s="21"/>
      <c r="U91" s="21"/>
      <c r="V91" s="21"/>
      <c r="X91" s="20"/>
    </row>
    <row r="92" spans="1:24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21"/>
      <c r="Q92" s="21"/>
      <c r="R92" s="21"/>
      <c r="S92" s="21"/>
      <c r="T92" s="21"/>
      <c r="U92" s="21"/>
      <c r="V92" s="21"/>
      <c r="X92" s="20"/>
    </row>
    <row r="93" spans="1:24" ht="19.5" customHeight="1" thickBo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21"/>
      <c r="Q93" s="21"/>
      <c r="R93" s="21"/>
      <c r="S93" s="21"/>
      <c r="T93" s="21"/>
      <c r="U93" s="21"/>
      <c r="V93" s="21"/>
      <c r="X93" s="20"/>
    </row>
    <row r="94" spans="1:24" s="8" customFormat="1" ht="19.5" customHeight="1" thickBot="1">
      <c r="A94" s="163" t="s">
        <v>8</v>
      </c>
      <c r="B94" s="164"/>
      <c r="C94" s="164"/>
      <c r="D94" s="164"/>
      <c r="E94" s="164"/>
      <c r="F94" s="164"/>
      <c r="G94" s="16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s="8" customFormat="1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s="8" customFormat="1" ht="15.75">
      <c r="A96" s="55" t="s">
        <v>41</v>
      </c>
      <c r="B96" s="121" t="s">
        <v>48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36"/>
      <c r="S96" s="36"/>
      <c r="T96" s="36"/>
      <c r="U96" s="36"/>
      <c r="V96" s="36"/>
      <c r="W96" s="36"/>
      <c r="X96" s="36"/>
    </row>
    <row r="97" spans="1:24" s="8" customFormat="1" ht="15.75">
      <c r="A97" s="56"/>
      <c r="B97" s="129" t="s">
        <v>47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36"/>
      <c r="S97" s="36"/>
      <c r="T97" s="36"/>
      <c r="U97" s="36"/>
      <c r="V97" s="36"/>
      <c r="W97" s="36"/>
      <c r="X97" s="36"/>
    </row>
    <row r="98" spans="1:24" s="8" customFormat="1" ht="15.75">
      <c r="A98" s="57"/>
      <c r="B98" s="129" t="s">
        <v>49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36"/>
      <c r="S98" s="36"/>
      <c r="T98" s="36"/>
      <c r="U98" s="36"/>
      <c r="V98" s="36"/>
      <c r="W98" s="36"/>
      <c r="X98" s="36"/>
    </row>
    <row r="99" spans="1:24" s="8" customFormat="1" ht="15.75">
      <c r="A99" s="58"/>
      <c r="B99" s="162" t="s">
        <v>51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36"/>
      <c r="S99" s="36"/>
      <c r="T99" s="36"/>
      <c r="U99" s="36"/>
      <c r="V99" s="36"/>
      <c r="W99" s="36"/>
      <c r="X99" s="36"/>
    </row>
    <row r="100" spans="1:24" s="8" customFormat="1" ht="29.25" customHeight="1">
      <c r="A100" s="62" t="s">
        <v>42</v>
      </c>
      <c r="B100" s="124" t="s">
        <v>117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36"/>
      <c r="S100" s="36"/>
      <c r="T100" s="36"/>
      <c r="U100" s="36"/>
      <c r="V100" s="36"/>
      <c r="W100" s="36"/>
      <c r="X100" s="36"/>
    </row>
    <row r="101" spans="1:24" s="8" customFormat="1" ht="15.75">
      <c r="A101" s="59" t="s">
        <v>43</v>
      </c>
      <c r="B101" s="129" t="s">
        <v>50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36"/>
      <c r="S101" s="36"/>
      <c r="T101" s="36"/>
      <c r="U101" s="36"/>
      <c r="V101" s="36"/>
      <c r="W101" s="36"/>
      <c r="X101" s="36"/>
    </row>
    <row r="102" spans="1:24" s="8" customFormat="1" ht="19.5" customHeight="1">
      <c r="A102" s="22"/>
      <c r="B102" s="64" t="s">
        <v>20</v>
      </c>
      <c r="C102" s="159" t="s">
        <v>21</v>
      </c>
      <c r="D102" s="159"/>
      <c r="E102" s="159"/>
      <c r="F102" s="159"/>
      <c r="G102" s="159"/>
      <c r="H102" s="67"/>
      <c r="I102" s="67"/>
      <c r="J102" s="67"/>
      <c r="K102" s="67"/>
      <c r="L102" s="24"/>
      <c r="M102" s="24"/>
      <c r="N102" s="24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s="8" customFormat="1" ht="19.5" customHeight="1">
      <c r="A103" s="22"/>
      <c r="B103" s="61">
        <v>1</v>
      </c>
      <c r="C103" s="132" t="s">
        <v>16</v>
      </c>
      <c r="D103" s="132"/>
      <c r="E103" s="132"/>
      <c r="F103" s="132"/>
      <c r="G103" s="132"/>
      <c r="H103" s="31"/>
      <c r="I103" s="31"/>
      <c r="J103" s="31"/>
      <c r="K103" s="31"/>
      <c r="L103" s="24"/>
      <c r="M103" s="24"/>
      <c r="N103" s="24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5" s="8" customFormat="1" ht="19.5" customHeight="1">
      <c r="A104" s="22"/>
      <c r="B104" s="61">
        <v>2</v>
      </c>
      <c r="C104" s="132" t="s">
        <v>17</v>
      </c>
      <c r="D104" s="132"/>
      <c r="E104" s="132"/>
      <c r="F104" s="132"/>
      <c r="G104" s="132"/>
      <c r="H104" s="31"/>
      <c r="I104" s="31"/>
      <c r="J104" s="31"/>
      <c r="K104" s="31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36"/>
      <c r="X104" s="24"/>
      <c r="Y104" s="24"/>
    </row>
    <row r="105" spans="1:25" s="8" customFormat="1" ht="19.5" customHeight="1">
      <c r="A105" s="22"/>
      <c r="B105" s="61">
        <v>3</v>
      </c>
      <c r="C105" s="132" t="s">
        <v>18</v>
      </c>
      <c r="D105" s="132"/>
      <c r="E105" s="132"/>
      <c r="F105" s="132"/>
      <c r="G105" s="132"/>
      <c r="H105" s="31"/>
      <c r="I105" s="31"/>
      <c r="J105" s="31"/>
      <c r="K105" s="31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37"/>
      <c r="X105" s="25"/>
      <c r="Y105" s="25"/>
    </row>
    <row r="106" spans="1:25" s="8" customFormat="1" ht="19.5" customHeight="1">
      <c r="A106" s="22"/>
      <c r="B106" s="61">
        <v>4</v>
      </c>
      <c r="C106" s="132" t="s">
        <v>19</v>
      </c>
      <c r="D106" s="132"/>
      <c r="E106" s="132"/>
      <c r="F106" s="132"/>
      <c r="G106" s="132"/>
      <c r="H106" s="31"/>
      <c r="I106" s="31"/>
      <c r="J106" s="31"/>
      <c r="K106" s="31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37"/>
      <c r="X106" s="25"/>
      <c r="Y106" s="25"/>
    </row>
    <row r="107" spans="1:25" s="8" customFormat="1" ht="19.5" customHeight="1">
      <c r="A107" s="22"/>
      <c r="B107" s="61">
        <v>5</v>
      </c>
      <c r="C107" s="132" t="s">
        <v>23</v>
      </c>
      <c r="D107" s="132"/>
      <c r="E107" s="132"/>
      <c r="F107" s="132"/>
      <c r="G107" s="132"/>
      <c r="H107" s="31"/>
      <c r="I107" s="31"/>
      <c r="J107" s="31"/>
      <c r="K107" s="31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37"/>
      <c r="X107" s="25"/>
      <c r="Y107" s="25"/>
    </row>
    <row r="108" spans="1:25" s="8" customFormat="1" ht="19.5" customHeight="1">
      <c r="A108" s="22"/>
      <c r="B108" s="61">
        <v>6</v>
      </c>
      <c r="C108" s="132" t="s">
        <v>24</v>
      </c>
      <c r="D108" s="132"/>
      <c r="E108" s="132"/>
      <c r="F108" s="132"/>
      <c r="G108" s="132"/>
      <c r="H108" s="31"/>
      <c r="I108" s="31"/>
      <c r="J108" s="31"/>
      <c r="K108" s="31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37"/>
      <c r="X108" s="25"/>
      <c r="Y108" s="25"/>
    </row>
    <row r="109" spans="1:25" s="8" customFormat="1" ht="19.5" customHeight="1">
      <c r="A109" s="22"/>
      <c r="B109" s="61">
        <v>7</v>
      </c>
      <c r="C109" s="132" t="s">
        <v>22</v>
      </c>
      <c r="D109" s="132"/>
      <c r="E109" s="132"/>
      <c r="F109" s="132"/>
      <c r="G109" s="132"/>
      <c r="H109" s="32"/>
      <c r="I109" s="32"/>
      <c r="J109" s="32"/>
      <c r="K109" s="32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37"/>
      <c r="X109" s="25"/>
      <c r="Y109" s="25"/>
    </row>
    <row r="110" spans="1:25" s="8" customFormat="1" ht="19.5" customHeight="1">
      <c r="A110" s="59" t="s">
        <v>44</v>
      </c>
      <c r="B110" s="133" t="s">
        <v>52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37"/>
      <c r="X110" s="25"/>
      <c r="Y110" s="25"/>
    </row>
    <row r="111" spans="1:25" s="8" customFormat="1" ht="19.5" customHeight="1">
      <c r="A111" s="22"/>
      <c r="B111" s="60" t="s">
        <v>20</v>
      </c>
      <c r="C111" s="154" t="s">
        <v>11</v>
      </c>
      <c r="D111" s="154"/>
      <c r="E111" s="154"/>
      <c r="F111" s="154"/>
      <c r="G111" s="154"/>
      <c r="H111" s="30"/>
      <c r="I111" s="30"/>
      <c r="J111" s="30"/>
      <c r="K111" s="30"/>
      <c r="L111" s="27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37"/>
      <c r="X111" s="25"/>
      <c r="Y111" s="25"/>
    </row>
    <row r="112" spans="1:25" s="8" customFormat="1" ht="19.5" customHeight="1">
      <c r="A112" s="22"/>
      <c r="B112" s="61">
        <v>1</v>
      </c>
      <c r="C112" s="132" t="s">
        <v>25</v>
      </c>
      <c r="D112" s="132"/>
      <c r="E112" s="132"/>
      <c r="F112" s="132"/>
      <c r="G112" s="132"/>
      <c r="H112" s="31"/>
      <c r="I112" s="31"/>
      <c r="J112" s="31"/>
      <c r="K112" s="31"/>
      <c r="L112" s="22"/>
      <c r="M112" s="22"/>
      <c r="N112" s="22"/>
      <c r="O112" s="22"/>
      <c r="P112" s="22"/>
      <c r="Q112" s="22"/>
      <c r="R112" s="22"/>
      <c r="S112" s="25"/>
      <c r="T112" s="25"/>
      <c r="U112" s="25"/>
      <c r="V112" s="25"/>
      <c r="W112" s="37"/>
      <c r="X112" s="25"/>
      <c r="Y112" s="25"/>
    </row>
    <row r="113" spans="1:25" s="8" customFormat="1" ht="19.5" customHeight="1">
      <c r="A113" s="22"/>
      <c r="B113" s="61">
        <v>2</v>
      </c>
      <c r="C113" s="132" t="s">
        <v>26</v>
      </c>
      <c r="D113" s="132"/>
      <c r="E113" s="132"/>
      <c r="F113" s="132"/>
      <c r="G113" s="132"/>
      <c r="H113" s="31"/>
      <c r="I113" s="31"/>
      <c r="J113" s="31"/>
      <c r="K113" s="31"/>
      <c r="L113" s="22"/>
      <c r="M113" s="22"/>
      <c r="N113" s="22"/>
      <c r="O113" s="22"/>
      <c r="P113" s="22"/>
      <c r="Q113" s="22"/>
      <c r="R113" s="22"/>
      <c r="S113" s="25"/>
      <c r="T113" s="25"/>
      <c r="U113" s="25"/>
      <c r="V113" s="25"/>
      <c r="W113" s="37"/>
      <c r="X113" s="25"/>
      <c r="Y113" s="25"/>
    </row>
    <row r="114" spans="1:25" s="8" customFormat="1" ht="19.5" customHeight="1">
      <c r="A114" s="22"/>
      <c r="B114" s="61">
        <v>3</v>
      </c>
      <c r="C114" s="132" t="s">
        <v>27</v>
      </c>
      <c r="D114" s="132"/>
      <c r="E114" s="132"/>
      <c r="F114" s="132"/>
      <c r="G114" s="132"/>
      <c r="H114" s="31"/>
      <c r="I114" s="31"/>
      <c r="J114" s="31"/>
      <c r="K114" s="31"/>
      <c r="L114" s="22"/>
      <c r="M114" s="22"/>
      <c r="N114" s="22"/>
      <c r="O114" s="22"/>
      <c r="P114" s="22"/>
      <c r="Q114" s="22"/>
      <c r="R114" s="22"/>
      <c r="S114" s="25"/>
      <c r="T114" s="25"/>
      <c r="U114" s="25"/>
      <c r="V114" s="25"/>
      <c r="W114" s="37"/>
      <c r="X114" s="25"/>
      <c r="Y114" s="25"/>
    </row>
    <row r="115" spans="1:25" s="8" customFormat="1" ht="19.5" customHeight="1">
      <c r="A115" s="22"/>
      <c r="B115" s="63">
        <v>4</v>
      </c>
      <c r="C115" s="131" t="s">
        <v>28</v>
      </c>
      <c r="D115" s="131"/>
      <c r="E115" s="131"/>
      <c r="F115" s="131"/>
      <c r="G115" s="131"/>
      <c r="H115" s="31"/>
      <c r="I115" s="31"/>
      <c r="J115" s="31"/>
      <c r="K115" s="3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35"/>
      <c r="X115" s="22"/>
      <c r="Y115" s="28"/>
    </row>
    <row r="116" spans="1:25" s="8" customFormat="1" ht="19.5" customHeight="1">
      <c r="A116" s="59" t="s">
        <v>45</v>
      </c>
      <c r="B116" s="129" t="s">
        <v>46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35"/>
      <c r="X116" s="22"/>
      <c r="Y116" s="28"/>
    </row>
    <row r="117" spans="1:25" s="8" customFormat="1" ht="19.5" customHeight="1">
      <c r="A117" s="22"/>
      <c r="B117" s="64" t="s">
        <v>20</v>
      </c>
      <c r="C117" s="158" t="s">
        <v>7</v>
      </c>
      <c r="D117" s="158"/>
      <c r="E117" s="158"/>
      <c r="F117" s="158"/>
      <c r="G117" s="158"/>
      <c r="H117" s="158"/>
      <c r="I117" s="158"/>
      <c r="J117" s="158"/>
      <c r="K117" s="158"/>
      <c r="L117" s="158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5"/>
      <c r="X117" s="22"/>
      <c r="Y117" s="28"/>
    </row>
    <row r="118" spans="1:25" s="8" customFormat="1" ht="19.5" customHeight="1">
      <c r="A118" s="22"/>
      <c r="B118" s="61">
        <v>1</v>
      </c>
      <c r="C118" s="132" t="s">
        <v>29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5"/>
      <c r="X118" s="22"/>
      <c r="Y118" s="28"/>
    </row>
    <row r="119" spans="1:25" s="8" customFormat="1" ht="19.5" customHeight="1">
      <c r="A119" s="28"/>
      <c r="B119" s="61">
        <v>2</v>
      </c>
      <c r="C119" s="132" t="s">
        <v>30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31"/>
      <c r="N119" s="31"/>
      <c r="O119" s="28"/>
      <c r="P119" s="28"/>
      <c r="Q119" s="28"/>
      <c r="R119" s="28"/>
      <c r="S119" s="28"/>
      <c r="T119" s="28"/>
      <c r="U119" s="28"/>
      <c r="V119" s="28"/>
      <c r="W119" s="38"/>
      <c r="X119" s="28"/>
      <c r="Y119" s="28"/>
    </row>
    <row r="120" spans="1:25" s="8" customFormat="1" ht="19.5" customHeight="1">
      <c r="A120" s="14"/>
      <c r="B120" s="61">
        <v>3</v>
      </c>
      <c r="C120" s="132" t="s">
        <v>19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31"/>
      <c r="N120" s="31"/>
      <c r="O120" s="14"/>
      <c r="P120" s="14"/>
      <c r="Q120" s="14"/>
      <c r="R120" s="14"/>
      <c r="S120" s="14"/>
      <c r="T120" s="14"/>
      <c r="U120" s="14"/>
      <c r="V120" s="14"/>
      <c r="W120" s="39"/>
      <c r="X120" s="14"/>
      <c r="Y120" s="28"/>
    </row>
    <row r="121" spans="1:25" s="8" customFormat="1" ht="35.25" customHeight="1">
      <c r="A121" s="14"/>
      <c r="B121" s="61">
        <v>4</v>
      </c>
      <c r="C121" s="132" t="s">
        <v>31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31"/>
      <c r="N121" s="31"/>
      <c r="O121" s="14"/>
      <c r="P121" s="14"/>
      <c r="Q121" s="14"/>
      <c r="R121" s="14"/>
      <c r="S121" s="14"/>
      <c r="T121" s="14"/>
      <c r="U121" s="14"/>
      <c r="V121" s="14"/>
      <c r="W121" s="39"/>
      <c r="X121" s="14"/>
      <c r="Y121" s="28"/>
    </row>
    <row r="122" spans="1:25" s="8" customFormat="1" ht="33" customHeight="1">
      <c r="A122" s="23"/>
      <c r="B122" s="61">
        <v>5</v>
      </c>
      <c r="C122" s="132" t="s">
        <v>32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31"/>
      <c r="N122" s="31"/>
      <c r="O122" s="28"/>
      <c r="P122" s="28"/>
      <c r="Q122" s="28"/>
      <c r="R122" s="28"/>
      <c r="S122" s="28"/>
      <c r="T122" s="28"/>
      <c r="U122" s="28"/>
      <c r="V122" s="28"/>
      <c r="W122" s="38"/>
      <c r="X122" s="28"/>
      <c r="Y122" s="28"/>
    </row>
    <row r="123" spans="1:25" s="8" customFormat="1" ht="27.75" customHeight="1">
      <c r="A123" s="23"/>
      <c r="B123" s="61">
        <v>6</v>
      </c>
      <c r="C123" s="132" t="s">
        <v>35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31"/>
      <c r="N123" s="31"/>
      <c r="O123" s="28"/>
      <c r="P123" s="28"/>
      <c r="Q123" s="28"/>
      <c r="R123" s="28"/>
      <c r="S123" s="28"/>
      <c r="T123" s="28"/>
      <c r="U123" s="28"/>
      <c r="V123" s="28"/>
      <c r="W123" s="38"/>
      <c r="X123" s="23"/>
      <c r="Y123" s="28"/>
    </row>
    <row r="124" spans="1:25" s="8" customFormat="1" ht="19.5" customHeight="1">
      <c r="A124" s="14"/>
      <c r="B124" s="61">
        <v>7</v>
      </c>
      <c r="C124" s="132" t="s">
        <v>33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31"/>
      <c r="N124" s="31"/>
      <c r="O124" s="14"/>
      <c r="P124" s="14"/>
      <c r="Q124" s="14"/>
      <c r="R124" s="14"/>
      <c r="S124" s="28"/>
      <c r="T124" s="28"/>
      <c r="U124" s="28"/>
      <c r="V124" s="28"/>
      <c r="W124" s="38"/>
      <c r="X124" s="23"/>
      <c r="Y124" s="28"/>
    </row>
    <row r="125" spans="1:25" s="8" customFormat="1" ht="15.75">
      <c r="A125" s="65" t="s">
        <v>116</v>
      </c>
      <c r="B125" s="126" t="s">
        <v>60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8"/>
      <c r="S125" s="28"/>
      <c r="T125" s="28"/>
      <c r="U125" s="28"/>
      <c r="V125" s="28"/>
      <c r="W125" s="38"/>
      <c r="X125" s="23"/>
      <c r="Y125" s="28"/>
    </row>
    <row r="126" spans="1:25" s="8" customFormat="1" ht="15.75">
      <c r="A126" s="65" t="s">
        <v>53</v>
      </c>
      <c r="B126" s="121" t="s">
        <v>54</v>
      </c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28"/>
      <c r="T126" s="28"/>
      <c r="U126" s="28"/>
      <c r="V126" s="28"/>
      <c r="W126" s="38"/>
      <c r="X126" s="23"/>
      <c r="Y126" s="28"/>
    </row>
    <row r="127" spans="1:25" s="8" customFormat="1" ht="15.75">
      <c r="A127" s="65" t="s">
        <v>86</v>
      </c>
      <c r="B127" s="121" t="s">
        <v>78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28"/>
      <c r="T127" s="28"/>
      <c r="U127" s="28"/>
      <c r="V127" s="28"/>
      <c r="W127" s="38"/>
      <c r="X127" s="23"/>
      <c r="Y127" s="28"/>
    </row>
    <row r="128" spans="1:25" s="8" customFormat="1" ht="15.75">
      <c r="A128" s="65" t="s">
        <v>87</v>
      </c>
      <c r="B128" s="121" t="s">
        <v>98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28"/>
      <c r="T128" s="28"/>
      <c r="U128" s="28"/>
      <c r="V128" s="28"/>
      <c r="W128" s="38"/>
      <c r="X128" s="23"/>
      <c r="Y128" s="28"/>
    </row>
    <row r="129" spans="1:25" s="8" customFormat="1" ht="15.75">
      <c r="A129" s="65" t="s">
        <v>88</v>
      </c>
      <c r="B129" s="121" t="s">
        <v>99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28"/>
      <c r="T129" s="28"/>
      <c r="U129" s="28"/>
      <c r="V129" s="28"/>
      <c r="W129" s="38"/>
      <c r="X129" s="23"/>
      <c r="Y129" s="28"/>
    </row>
    <row r="130" spans="1:25" s="8" customFormat="1" ht="15.75">
      <c r="A130" s="65" t="s">
        <v>94</v>
      </c>
      <c r="B130" s="121" t="s">
        <v>74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28"/>
      <c r="T130" s="28"/>
      <c r="U130" s="28"/>
      <c r="V130" s="28"/>
      <c r="W130" s="38"/>
      <c r="X130" s="23"/>
      <c r="Y130" s="28"/>
    </row>
    <row r="131" spans="1:25" s="8" customFormat="1" ht="15.75">
      <c r="A131" s="65" t="s">
        <v>100</v>
      </c>
      <c r="B131" s="121" t="s">
        <v>96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28"/>
      <c r="T131" s="28"/>
      <c r="U131" s="28"/>
      <c r="V131" s="28"/>
      <c r="W131" s="38"/>
      <c r="X131" s="23"/>
      <c r="Y131" s="28"/>
    </row>
    <row r="132" spans="1:25" s="8" customFormat="1" ht="15.75">
      <c r="A132" s="65" t="s">
        <v>113</v>
      </c>
      <c r="B132" s="121" t="s">
        <v>118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28"/>
      <c r="T132" s="28"/>
      <c r="U132" s="28"/>
      <c r="V132" s="28"/>
      <c r="W132" s="38"/>
      <c r="X132" s="23"/>
      <c r="Y132" s="28"/>
    </row>
    <row r="133" spans="1:25" s="8" customFormat="1" ht="15.75">
      <c r="A133" s="65" t="s">
        <v>115</v>
      </c>
      <c r="B133" s="121" t="s">
        <v>77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28"/>
      <c r="T133" s="28"/>
      <c r="U133" s="28"/>
      <c r="V133" s="28"/>
      <c r="W133" s="38"/>
      <c r="X133" s="23"/>
      <c r="Y133" s="28"/>
    </row>
    <row r="134" spans="1:25" s="8" customFormat="1" ht="15.75">
      <c r="A134" s="65" t="s">
        <v>114</v>
      </c>
      <c r="B134" s="121" t="s">
        <v>80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28"/>
      <c r="T134" s="28"/>
      <c r="U134" s="28"/>
      <c r="V134" s="28"/>
      <c r="W134" s="38"/>
      <c r="X134" s="23"/>
      <c r="Y134" s="28"/>
    </row>
    <row r="135" spans="1:25" s="8" customFormat="1" ht="15.75">
      <c r="A135" s="65" t="s">
        <v>101</v>
      </c>
      <c r="B135" s="121" t="s">
        <v>79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28"/>
      <c r="T135" s="28"/>
      <c r="U135" s="28"/>
      <c r="V135" s="28"/>
      <c r="W135" s="38"/>
      <c r="X135" s="23"/>
      <c r="Y135" s="28"/>
    </row>
    <row r="136" spans="1:25" s="8" customFormat="1" ht="15.75">
      <c r="A136" s="65" t="s">
        <v>102</v>
      </c>
      <c r="B136" s="121" t="s">
        <v>81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28"/>
      <c r="T136" s="28"/>
      <c r="U136" s="28"/>
      <c r="V136" s="28"/>
      <c r="W136" s="38"/>
      <c r="X136" s="23"/>
      <c r="Y136" s="28"/>
    </row>
    <row r="137" spans="1:25" s="8" customFormat="1" ht="15.75">
      <c r="A137" s="65" t="s">
        <v>109</v>
      </c>
      <c r="B137" s="121" t="s">
        <v>82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28"/>
      <c r="T137" s="28"/>
      <c r="U137" s="28"/>
      <c r="V137" s="28"/>
      <c r="W137" s="38"/>
      <c r="X137" s="23"/>
      <c r="Y137" s="28"/>
    </row>
    <row r="138" spans="1:25" s="8" customFormat="1" ht="15.75">
      <c r="A138" s="65" t="s">
        <v>110</v>
      </c>
      <c r="B138" s="121" t="s">
        <v>105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28"/>
      <c r="T138" s="28"/>
      <c r="U138" s="28"/>
      <c r="V138" s="28"/>
      <c r="W138" s="38"/>
      <c r="X138" s="23"/>
      <c r="Y138" s="28"/>
    </row>
    <row r="139" spans="1:25" s="8" customFormat="1" ht="15.75">
      <c r="A139" s="65" t="s">
        <v>103</v>
      </c>
      <c r="B139" s="121" t="s">
        <v>62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28"/>
      <c r="T139" s="28"/>
      <c r="U139" s="28"/>
      <c r="V139" s="28"/>
      <c r="W139" s="38"/>
      <c r="X139" s="23"/>
      <c r="Y139" s="28"/>
    </row>
    <row r="140" spans="1:25" s="8" customFormat="1" ht="15.75">
      <c r="A140" s="65"/>
      <c r="B140" s="126" t="s">
        <v>69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8"/>
      <c r="S140" s="28"/>
      <c r="T140" s="28"/>
      <c r="U140" s="28"/>
      <c r="V140" s="28"/>
      <c r="W140" s="38"/>
      <c r="X140" s="23"/>
      <c r="Y140" s="28"/>
    </row>
    <row r="141" spans="1:25" s="8" customFormat="1" ht="15.75">
      <c r="A141" s="65" t="s">
        <v>104</v>
      </c>
      <c r="B141" s="121" t="s">
        <v>85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28"/>
      <c r="T141" s="28"/>
      <c r="U141" s="28"/>
      <c r="V141" s="28"/>
      <c r="W141" s="38"/>
      <c r="X141" s="23"/>
      <c r="Y141" s="28"/>
    </row>
    <row r="142" spans="1:25" s="8" customFormat="1" ht="15.75">
      <c r="A142" s="65" t="s">
        <v>111</v>
      </c>
      <c r="B142" s="121" t="s">
        <v>112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28"/>
      <c r="T142" s="28"/>
      <c r="U142" s="28"/>
      <c r="V142" s="28"/>
      <c r="W142" s="38"/>
      <c r="X142" s="23"/>
      <c r="Y142" s="28"/>
    </row>
    <row r="143" spans="1:25" s="8" customFormat="1" ht="15.75">
      <c r="A143" s="65" t="s">
        <v>95</v>
      </c>
      <c r="B143" s="121" t="s">
        <v>63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28"/>
      <c r="T143" s="28"/>
      <c r="U143" s="28"/>
      <c r="V143" s="28"/>
      <c r="W143" s="38"/>
      <c r="X143" s="23"/>
      <c r="Y143" s="28"/>
    </row>
    <row r="144" spans="1:25" s="8" customFormat="1" ht="25.5">
      <c r="A144" s="62" t="s">
        <v>106</v>
      </c>
      <c r="B144" s="121" t="s">
        <v>64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28"/>
      <c r="T144" s="28"/>
      <c r="U144" s="28"/>
      <c r="V144" s="28"/>
      <c r="W144" s="38"/>
      <c r="X144" s="23"/>
      <c r="Y144" s="28"/>
    </row>
    <row r="145" spans="1:25" s="8" customFormat="1" ht="15.75" customHeight="1">
      <c r="A145" s="66"/>
      <c r="B145" s="124" t="s">
        <v>65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28"/>
      <c r="T145" s="28"/>
      <c r="U145" s="28"/>
      <c r="V145" s="28"/>
      <c r="W145" s="38"/>
      <c r="X145" s="23"/>
      <c r="Y145" s="28"/>
    </row>
    <row r="146" spans="1:25" s="8" customFormat="1" ht="15.75">
      <c r="A146" s="125" t="s">
        <v>55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28"/>
      <c r="T146" s="28"/>
      <c r="U146" s="28"/>
      <c r="V146" s="28"/>
      <c r="W146" s="38"/>
      <c r="X146" s="23"/>
      <c r="Y146" s="28"/>
    </row>
    <row r="147" spans="1:25" s="8" customFormat="1" ht="20.25" customHeight="1">
      <c r="A147" s="12"/>
      <c r="B147" s="18"/>
      <c r="C147" s="18"/>
      <c r="O147" s="18"/>
      <c r="P147" s="18"/>
      <c r="Q147" s="18"/>
      <c r="R147" s="18"/>
      <c r="S147" s="28"/>
      <c r="T147" s="28"/>
      <c r="U147" s="28"/>
      <c r="V147" s="28"/>
      <c r="W147" s="38"/>
      <c r="X147" s="23"/>
      <c r="Y147" s="28"/>
    </row>
    <row r="148" spans="1:25" ht="1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3"/>
      <c r="P148" s="13"/>
      <c r="Q148" s="13"/>
      <c r="R148" s="13"/>
      <c r="S148" s="28"/>
      <c r="T148" s="28"/>
      <c r="U148" s="28"/>
      <c r="V148" s="28"/>
      <c r="W148" s="38"/>
      <c r="X148" s="23"/>
      <c r="Y148" s="28"/>
    </row>
    <row r="149" spans="1:25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  <c r="P149" s="13"/>
      <c r="Q149" s="13"/>
      <c r="R149" s="13"/>
      <c r="S149" s="28"/>
      <c r="T149" s="28"/>
      <c r="U149" s="28"/>
      <c r="V149" s="28"/>
      <c r="W149" s="38"/>
      <c r="X149" s="23"/>
      <c r="Y149" s="28"/>
    </row>
    <row r="150" spans="1:24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  <c r="P150" s="13"/>
      <c r="Q150" s="13"/>
      <c r="R150" s="13"/>
      <c r="S150" s="13"/>
      <c r="T150" s="13"/>
      <c r="U150" s="13"/>
      <c r="V150" s="13"/>
      <c r="W150" s="40"/>
      <c r="X150" s="12"/>
    </row>
    <row r="151" spans="1:24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  <c r="P151" s="13"/>
      <c r="Q151" s="13"/>
      <c r="R151" s="13"/>
      <c r="S151" s="13"/>
      <c r="T151" s="13"/>
      <c r="U151" s="13"/>
      <c r="V151" s="13"/>
      <c r="W151" s="40"/>
      <c r="X151" s="12"/>
    </row>
    <row r="152" spans="1:24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  <c r="P152" s="13"/>
      <c r="Q152" s="13"/>
      <c r="R152" s="13"/>
      <c r="S152" s="13"/>
      <c r="T152" s="13"/>
      <c r="U152" s="13"/>
      <c r="V152" s="13"/>
      <c r="W152" s="40"/>
      <c r="X152" s="12"/>
    </row>
    <row r="153" spans="1:2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  <c r="P153" s="13"/>
      <c r="Q153" s="13"/>
      <c r="R153" s="13"/>
      <c r="S153" s="13"/>
      <c r="T153" s="13"/>
      <c r="U153" s="13"/>
      <c r="V153" s="13"/>
      <c r="W153" s="40"/>
      <c r="X153" s="12"/>
    </row>
    <row r="154" spans="1:24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3"/>
      <c r="P154" s="13"/>
      <c r="Q154" s="13"/>
      <c r="R154" s="13"/>
      <c r="S154" s="13"/>
      <c r="T154" s="13"/>
      <c r="U154" s="13"/>
      <c r="V154" s="13"/>
      <c r="W154" s="40"/>
      <c r="X154" s="12"/>
    </row>
    <row r="155" spans="1:24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3"/>
      <c r="P155" s="13"/>
      <c r="Q155" s="13"/>
      <c r="R155" s="13"/>
      <c r="S155" s="13"/>
      <c r="T155" s="13"/>
      <c r="U155" s="13"/>
      <c r="V155" s="13"/>
      <c r="W155" s="40"/>
      <c r="X155" s="12"/>
    </row>
    <row r="156" spans="1:24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3"/>
      <c r="P156" s="13"/>
      <c r="Q156" s="13"/>
      <c r="R156" s="13"/>
      <c r="S156" s="13"/>
      <c r="T156" s="13"/>
      <c r="U156" s="13"/>
      <c r="V156" s="13"/>
      <c r="W156" s="40"/>
      <c r="X156" s="12"/>
    </row>
    <row r="157" spans="1:24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  <c r="P157" s="13"/>
      <c r="Q157" s="13"/>
      <c r="R157" s="13"/>
      <c r="S157" s="13"/>
      <c r="T157" s="13"/>
      <c r="U157" s="13"/>
      <c r="V157" s="13"/>
      <c r="W157" s="40"/>
      <c r="X157" s="12"/>
    </row>
    <row r="158" spans="1:24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3"/>
      <c r="P158" s="13"/>
      <c r="Q158" s="13"/>
      <c r="R158" s="13"/>
      <c r="S158" s="13"/>
      <c r="T158" s="13"/>
      <c r="U158" s="13"/>
      <c r="V158" s="13"/>
      <c r="W158" s="40"/>
      <c r="X158" s="12"/>
    </row>
    <row r="159" spans="2:6" ht="12.75">
      <c r="B159" s="12"/>
      <c r="C159" s="12"/>
      <c r="D159" s="12"/>
      <c r="E159" s="12"/>
      <c r="F159" s="12"/>
    </row>
  </sheetData>
  <sheetProtection insertRows="0" deleteRows="0" selectLockedCells="1" selectUnlockedCells="1"/>
  <protectedRanges>
    <protectedRange sqref="D12:K12 I16:K20 B10:B12 F18:H18 F13:K13 B15:B17 O12:Q12 D10:Q11 O13 D19:H20 D16:H17 D14:K15 O15:Q20" name="Range2"/>
    <protectedRange sqref="B14 L13:N13 P13 O14" name="Range1"/>
  </protectedRanges>
  <mergeCells count="109">
    <mergeCell ref="B2:X3"/>
    <mergeCell ref="G1:P1"/>
    <mergeCell ref="X24:X25"/>
    <mergeCell ref="B25:B26"/>
    <mergeCell ref="C25:C26"/>
    <mergeCell ref="D25:D26"/>
    <mergeCell ref="E25:E26"/>
    <mergeCell ref="O4:W4"/>
    <mergeCell ref="B8:F8"/>
    <mergeCell ref="M24:M26"/>
    <mergeCell ref="T24:T26"/>
    <mergeCell ref="I20:Q20"/>
    <mergeCell ref="R24:R26"/>
    <mergeCell ref="Q24:Q26"/>
    <mergeCell ref="U24:V26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I13:K13"/>
    <mergeCell ref="C107:G107"/>
    <mergeCell ref="B96:Q96"/>
    <mergeCell ref="B97:Q97"/>
    <mergeCell ref="O24:O26"/>
    <mergeCell ref="N24:N26"/>
    <mergeCell ref="C105:G105"/>
    <mergeCell ref="U27:V27"/>
    <mergeCell ref="B99:Q99"/>
    <mergeCell ref="B100:Q100"/>
    <mergeCell ref="B98:Q98"/>
    <mergeCell ref="A94:G94"/>
    <mergeCell ref="A83:O83"/>
    <mergeCell ref="B142:R142"/>
    <mergeCell ref="Y24:Y25"/>
    <mergeCell ref="C112:G112"/>
    <mergeCell ref="C113:G113"/>
    <mergeCell ref="P83:Q83"/>
    <mergeCell ref="C114:G114"/>
    <mergeCell ref="C117:L117"/>
    <mergeCell ref="C118:L118"/>
    <mergeCell ref="C122:L122"/>
    <mergeCell ref="C102:G102"/>
    <mergeCell ref="C121:L121"/>
    <mergeCell ref="C123:L123"/>
    <mergeCell ref="C124:L124"/>
    <mergeCell ref="C119:L119"/>
    <mergeCell ref="C120:L120"/>
    <mergeCell ref="K24:K26"/>
    <mergeCell ref="F24:F26"/>
    <mergeCell ref="C111:G111"/>
    <mergeCell ref="C108:G108"/>
    <mergeCell ref="C103:G103"/>
    <mergeCell ref="S24:S26"/>
    <mergeCell ref="P24:P26"/>
    <mergeCell ref="B24:E24"/>
    <mergeCell ref="W24:W26"/>
    <mergeCell ref="B139:R139"/>
    <mergeCell ref="G24:G26"/>
    <mergeCell ref="G82:L82"/>
    <mergeCell ref="H24:H26"/>
    <mergeCell ref="L24:L26"/>
    <mergeCell ref="B126:R126"/>
    <mergeCell ref="B5:Q5"/>
    <mergeCell ref="B6:Q6"/>
    <mergeCell ref="B22:H22"/>
    <mergeCell ref="B10:H10"/>
    <mergeCell ref="I24:I26"/>
    <mergeCell ref="J24:J26"/>
    <mergeCell ref="L13:N13"/>
    <mergeCell ref="O13:Q13"/>
    <mergeCell ref="I12:Q12"/>
    <mergeCell ref="I14:Q14"/>
    <mergeCell ref="I15:Q15"/>
    <mergeCell ref="I16:Q16"/>
    <mergeCell ref="I17:Q17"/>
    <mergeCell ref="I18:Q18"/>
    <mergeCell ref="I19:Q19"/>
    <mergeCell ref="C115:G115"/>
    <mergeCell ref="C109:G109"/>
    <mergeCell ref="C106:G106"/>
    <mergeCell ref="B110:L110"/>
    <mergeCell ref="C104:G104"/>
    <mergeCell ref="B141:R141"/>
    <mergeCell ref="A24:A25"/>
    <mergeCell ref="B143:R143"/>
    <mergeCell ref="B144:R144"/>
    <mergeCell ref="B145:R145"/>
    <mergeCell ref="A146:R146"/>
    <mergeCell ref="B140:R140"/>
    <mergeCell ref="B125:R125"/>
    <mergeCell ref="B101:Q101"/>
    <mergeCell ref="B116:L116"/>
    <mergeCell ref="B127:R127"/>
    <mergeCell ref="B128:R128"/>
    <mergeCell ref="B129:R129"/>
    <mergeCell ref="B130:R130"/>
    <mergeCell ref="B131:R131"/>
    <mergeCell ref="B132:R132"/>
    <mergeCell ref="B133:R133"/>
    <mergeCell ref="B134:R134"/>
    <mergeCell ref="B135:R135"/>
    <mergeCell ref="B136:R136"/>
    <mergeCell ref="B137:R137"/>
    <mergeCell ref="B138:R138"/>
  </mergeCells>
  <hyperlinks>
    <hyperlink ref="I20" r:id="rId1" display="http://kk.rks-gov.net/mamushe/"/>
  </hyperlinks>
  <printOptions/>
  <pageMargins left="0.25" right="0.35" top="0.25" bottom="0.35" header="0.18" footer="0.17"/>
  <pageSetup horizontalDpi="300" verticalDpi="300" orientation="landscape" paperSize="9" scale="60" r:id="rId3"/>
  <headerFooter alignWithMargins="0">
    <oddFooter xml:space="preserve">&amp;C&amp;P&amp;R&amp;"Arial,Italic"Raporti vjetor për kontratat e nënshkruara  publike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bastri</dc:creator>
  <cp:keywords/>
  <dc:description/>
  <cp:lastModifiedBy>hp</cp:lastModifiedBy>
  <cp:lastPrinted>2019-12-05T13:37:20Z</cp:lastPrinted>
  <dcterms:created xsi:type="dcterms:W3CDTF">1996-10-14T23:33:28Z</dcterms:created>
  <dcterms:modified xsi:type="dcterms:W3CDTF">2019-12-24T09:58:41Z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