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sim.saramati\Desktop\"/>
    </mc:Choice>
  </mc:AlternateContent>
  <bookViews>
    <workbookView xWindow="0" yWindow="0" windowWidth="15360" windowHeight="7755"/>
  </bookViews>
  <sheets>
    <sheet name="THV- Perfshirse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5" i="4" l="1"/>
  <c r="J55" i="4"/>
  <c r="I55" i="4"/>
  <c r="G55" i="4"/>
  <c r="H54" i="4" l="1"/>
  <c r="J54" i="4"/>
  <c r="I54" i="4"/>
  <c r="G54" i="4"/>
  <c r="G53" i="4" l="1"/>
  <c r="J53" i="4"/>
  <c r="I53" i="4"/>
  <c r="H53" i="4"/>
  <c r="H52" i="4" l="1"/>
  <c r="J52" i="4"/>
  <c r="I52" i="4"/>
  <c r="G52" i="4" l="1"/>
  <c r="H51" i="4" l="1"/>
  <c r="J51" i="4"/>
  <c r="I51" i="4"/>
  <c r="G51" i="4"/>
  <c r="G50" i="4" l="1"/>
  <c r="J50" i="4"/>
  <c r="H50" i="4"/>
  <c r="I50" i="4"/>
  <c r="H37" i="4" l="1"/>
  <c r="E56" i="4" l="1"/>
  <c r="D56" i="4"/>
  <c r="G49" i="4"/>
  <c r="I49" i="4"/>
  <c r="I48" i="4"/>
  <c r="H48" i="4"/>
  <c r="G48" i="4"/>
  <c r="I47" i="4"/>
  <c r="H47" i="4"/>
  <c r="G47" i="4"/>
  <c r="H46" i="4"/>
  <c r="G46" i="4"/>
  <c r="F56" i="4"/>
  <c r="I45" i="4"/>
  <c r="H45" i="4"/>
  <c r="G45" i="4"/>
  <c r="I44" i="4"/>
  <c r="H44" i="4"/>
  <c r="G44" i="4"/>
  <c r="F38" i="4"/>
  <c r="E38" i="4"/>
  <c r="D38" i="4"/>
  <c r="I36" i="4"/>
  <c r="H36" i="4"/>
  <c r="G36" i="4"/>
  <c r="I35" i="4"/>
  <c r="H35" i="4"/>
  <c r="G35" i="4"/>
  <c r="I34" i="4"/>
  <c r="H34" i="4"/>
  <c r="G34" i="4"/>
  <c r="I33" i="4"/>
  <c r="H33" i="4"/>
  <c r="G33" i="4"/>
  <c r="I32" i="4"/>
  <c r="H32" i="4"/>
  <c r="G32" i="4"/>
  <c r="I31" i="4"/>
  <c r="H31" i="4"/>
  <c r="G31" i="4"/>
  <c r="I30" i="4"/>
  <c r="H30" i="4"/>
  <c r="G30" i="4"/>
  <c r="I29" i="4"/>
  <c r="H29" i="4"/>
  <c r="G29" i="4"/>
  <c r="I28" i="4"/>
  <c r="H28" i="4"/>
  <c r="G28" i="4"/>
  <c r="I27" i="4"/>
  <c r="H27" i="4"/>
  <c r="G27" i="4"/>
  <c r="I26" i="4"/>
  <c r="H26" i="4"/>
  <c r="G26" i="4"/>
  <c r="I25" i="4"/>
  <c r="H25" i="4"/>
  <c r="G25" i="4"/>
  <c r="I24" i="4"/>
  <c r="H24" i="4"/>
  <c r="G24" i="4"/>
  <c r="I23" i="4"/>
  <c r="G23" i="4"/>
  <c r="I22" i="4"/>
  <c r="H22" i="4"/>
  <c r="G22" i="4"/>
  <c r="J29" i="4" l="1"/>
  <c r="G56" i="4"/>
  <c r="J46" i="4"/>
  <c r="J34" i="4"/>
  <c r="J33" i="4"/>
  <c r="J26" i="4"/>
  <c r="J25" i="4"/>
  <c r="J22" i="4"/>
  <c r="J45" i="4"/>
  <c r="J27" i="4"/>
  <c r="J31" i="4"/>
  <c r="J35" i="4"/>
  <c r="J30" i="4"/>
  <c r="J47" i="4"/>
  <c r="J44" i="4"/>
  <c r="J48" i="4"/>
  <c r="J24" i="4"/>
  <c r="J28" i="4"/>
  <c r="J32" i="4"/>
  <c r="J36" i="4"/>
  <c r="G38" i="4"/>
  <c r="I38" i="4"/>
  <c r="I56" i="4"/>
  <c r="H56" i="4"/>
  <c r="I46" i="4"/>
  <c r="H49" i="4"/>
  <c r="J49" i="4" s="1"/>
  <c r="H38" i="4"/>
  <c r="F16" i="4"/>
  <c r="E16" i="4"/>
  <c r="D16" i="4"/>
  <c r="I15" i="4"/>
  <c r="H15" i="4"/>
  <c r="G15" i="4"/>
  <c r="I14" i="4"/>
  <c r="H14" i="4"/>
  <c r="G14" i="4"/>
  <c r="I13" i="4"/>
  <c r="H13" i="4"/>
  <c r="G13" i="4"/>
  <c r="I12" i="4"/>
  <c r="H12" i="4"/>
  <c r="G12" i="4"/>
  <c r="I11" i="4"/>
  <c r="H11" i="4"/>
  <c r="G11" i="4"/>
  <c r="I10" i="4"/>
  <c r="H10" i="4"/>
  <c r="G10" i="4"/>
  <c r="I9" i="4"/>
  <c r="H9" i="4"/>
  <c r="G9" i="4"/>
  <c r="I8" i="4"/>
  <c r="H8" i="4"/>
  <c r="G8" i="4"/>
  <c r="I7" i="4"/>
  <c r="H7" i="4"/>
  <c r="G7" i="4"/>
  <c r="I6" i="4"/>
  <c r="H6" i="4"/>
  <c r="G6" i="4"/>
  <c r="I5" i="4"/>
  <c r="H5" i="4"/>
  <c r="G5" i="4"/>
  <c r="J56" i="4" l="1"/>
  <c r="J38" i="4"/>
  <c r="J7" i="4"/>
  <c r="J11" i="4"/>
  <c r="J15" i="4"/>
  <c r="H16" i="4"/>
  <c r="J6" i="4"/>
  <c r="J10" i="4"/>
  <c r="J14" i="4"/>
  <c r="I16" i="4"/>
  <c r="J9" i="4"/>
  <c r="J13" i="4"/>
  <c r="J8" i="4"/>
  <c r="J12" i="4"/>
  <c r="G16" i="4"/>
  <c r="J5" i="4"/>
  <c r="J16" i="4" l="1"/>
</calcChain>
</file>

<file path=xl/sharedStrings.xml><?xml version="1.0" encoding="utf-8"?>
<sst xmlns="http://schemas.openxmlformats.org/spreadsheetml/2006/main" count="95" uniqueCount="59">
  <si>
    <t>In €</t>
  </si>
  <si>
    <t>Janar</t>
  </si>
  <si>
    <t>Shkurt</t>
  </si>
  <si>
    <t>Mars</t>
  </si>
  <si>
    <t>Prill</t>
  </si>
  <si>
    <t>Maj</t>
  </si>
  <si>
    <t>Qershor</t>
  </si>
  <si>
    <t>Gusht</t>
  </si>
  <si>
    <t>Te hyrat vetanake sipas llojit</t>
  </si>
  <si>
    <t>E hyra vetanake sipas llojit</t>
  </si>
  <si>
    <t>Totali i te hyrave vetanake</t>
  </si>
  <si>
    <t>Liçencat komerciale dhe bizniset/Lejet</t>
  </si>
  <si>
    <t>Liçencat për lojra zbavitëse,pije alkoolike,reklamime,shpallje etj/Lejet</t>
  </si>
  <si>
    <t>Shfrytzimi i tokës dhe lejet e ndërtimit</t>
  </si>
  <si>
    <t>Inspektimi i tokës dhe aktivitetet Gjeodezike</t>
  </si>
  <si>
    <t>Shërbimet e inspektimit të Shëndetit dhe Sigurisë</t>
  </si>
  <si>
    <t>Shfrytzimi i pronës Komunale</t>
  </si>
  <si>
    <t>Pagesat në lidhje me Automjetet</t>
  </si>
  <si>
    <t>Çertifikatat dhe Dokumentet Zyrtare</t>
  </si>
  <si>
    <t>Tatimi në pronë</t>
  </si>
  <si>
    <t>Të ardhurat tjera</t>
  </si>
  <si>
    <t>Taksa nga menaxhimi I mbeturinave</t>
  </si>
  <si>
    <t>Të ardhurat nga Arsimi</t>
  </si>
  <si>
    <t>Të ardhurat nga Shëndetsia</t>
  </si>
  <si>
    <t>Shërbimet sociale</t>
  </si>
  <si>
    <t>Të hyrat nga biblioteka</t>
  </si>
  <si>
    <t>Shtator</t>
  </si>
  <si>
    <t>Tetor</t>
  </si>
  <si>
    <t>Drejtorit</t>
  </si>
  <si>
    <t>Administrata dhe  Personeli</t>
  </si>
  <si>
    <t>Inspekcioni</t>
  </si>
  <si>
    <t>Ekonomi,Financ dhe Zhvillim</t>
  </si>
  <si>
    <t>Shërbime publike,Mbrojtje  civile, emergjenca</t>
  </si>
  <si>
    <t>Bujqsi ,Pylltari,dhe    Zhvillim Rural</t>
  </si>
  <si>
    <t>Katastër dhe Gjeodezi</t>
  </si>
  <si>
    <t>Planifikim Urban  dhe Mjedisi</t>
  </si>
  <si>
    <t>Shërbimet e kujdesit primar  Shëndetsor</t>
  </si>
  <si>
    <t>Kultur ,Rini ,Sport</t>
  </si>
  <si>
    <t>Arsim dhe Shkencë-Administrata</t>
  </si>
  <si>
    <t>Nentor</t>
  </si>
  <si>
    <t>Korrik</t>
  </si>
  <si>
    <t>Dhjetor</t>
  </si>
  <si>
    <t>Teatri</t>
  </si>
  <si>
    <t>2021/2020</t>
  </si>
  <si>
    <t>%</t>
  </si>
  <si>
    <t>Prizren - Te hyrat vetanake sipas drejtorive (2020 –2022)</t>
  </si>
  <si>
    <t>2022/2021</t>
  </si>
  <si>
    <t>2022/2020</t>
  </si>
  <si>
    <t>Mesatarja  2020-2022</t>
  </si>
  <si>
    <t>Prizren - Te hyrat vetanake (2020 –2022)</t>
  </si>
  <si>
    <t>Muaji</t>
  </si>
  <si>
    <t>Krahasimi i Arkëtimit me Vite Paraprake dhe Mesatarja për tre vite (%)</t>
  </si>
  <si>
    <t>Krahasimi I Arkëtimit me Vite Paraprake dhe Mesatarja për tre vite (%)</t>
  </si>
  <si>
    <t>TOTALI</t>
  </si>
  <si>
    <t>-</t>
  </si>
  <si>
    <t>Janar - Dhjetor  2020</t>
  </si>
  <si>
    <t>Janar - Dhjetor  2021</t>
  </si>
  <si>
    <t>Janar - Dhjetor   2022</t>
  </si>
  <si>
    <t>Janar - Dhjetor   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</si>
</sst>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theme="1" tint="4.9989318521683403E-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3" fontId="3" fillId="0" borderId="4" xfId="1" applyFont="1" applyBorder="1" applyAlignment="1">
      <alignment horizontal="right" vertical="center" wrapText="1"/>
    </xf>
    <xf numFmtId="43" fontId="3" fillId="0" borderId="3" xfId="1" applyFont="1" applyBorder="1" applyAlignment="1">
      <alignment horizontal="right" vertical="center" wrapText="1"/>
    </xf>
    <xf numFmtId="43" fontId="3" fillId="0" borderId="4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43" fontId="3" fillId="0" borderId="0" xfId="1" applyFont="1" applyBorder="1" applyAlignment="1">
      <alignment horizontal="right" vertical="center" wrapText="1"/>
    </xf>
    <xf numFmtId="43" fontId="4" fillId="0" borderId="0" xfId="1" applyFont="1" applyBorder="1" applyAlignment="1">
      <alignment horizontal="right" vertical="center"/>
    </xf>
    <xf numFmtId="0" fontId="6" fillId="0" borderId="0" xfId="0" applyFont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wrapText="1"/>
    </xf>
    <xf numFmtId="0" fontId="7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43" fontId="4" fillId="0" borderId="7" xfId="1" applyFont="1" applyBorder="1" applyAlignment="1">
      <alignment horizontal="right" vertical="center"/>
    </xf>
    <xf numFmtId="43" fontId="4" fillId="0" borderId="6" xfId="1" applyFont="1" applyBorder="1" applyAlignment="1">
      <alignment horizontal="right" vertical="center"/>
    </xf>
    <xf numFmtId="0" fontId="5" fillId="0" borderId="7" xfId="0" applyFont="1" applyBorder="1" applyAlignment="1">
      <alignment horizontal="left" vertical="center" wrapText="1"/>
    </xf>
    <xf numFmtId="43" fontId="4" fillId="0" borderId="11" xfId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3" fontId="4" fillId="0" borderId="10" xfId="1" applyFont="1" applyBorder="1" applyAlignment="1">
      <alignment horizontal="right" vertical="center"/>
    </xf>
    <xf numFmtId="43" fontId="4" fillId="0" borderId="5" xfId="1" applyFont="1" applyBorder="1" applyAlignment="1">
      <alignment horizontal="right" vertical="center"/>
    </xf>
    <xf numFmtId="43" fontId="4" fillId="0" borderId="0" xfId="1" applyFont="1" applyAlignment="1">
      <alignment horizontal="right" vertical="center"/>
    </xf>
    <xf numFmtId="43" fontId="3" fillId="0" borderId="0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6"/>
  <sheetViews>
    <sheetView tabSelected="1" topLeftCell="A46" workbookViewId="0">
      <selection activeCell="F16" sqref="F16"/>
    </sheetView>
  </sheetViews>
  <sheetFormatPr defaultRowHeight="15.75" x14ac:dyDescent="0.25"/>
  <cols>
    <col min="1" max="1" width="8.140625" style="16" customWidth="1"/>
    <col min="2" max="2" width="3.7109375" style="16" customWidth="1"/>
    <col min="3" max="3" width="51" style="16" customWidth="1"/>
    <col min="4" max="5" width="16.28515625" style="16" customWidth="1"/>
    <col min="6" max="6" width="16.5703125" style="16" customWidth="1"/>
    <col min="7" max="8" width="11.7109375" style="16" customWidth="1"/>
    <col min="9" max="9" width="12.85546875" style="16" customWidth="1"/>
    <col min="10" max="10" width="11.7109375" style="16" customWidth="1"/>
    <col min="11" max="11" width="12.7109375" style="16" customWidth="1"/>
    <col min="12" max="16384" width="9.140625" style="16"/>
  </cols>
  <sheetData>
    <row r="1" spans="2:10" ht="16.5" thickBot="1" x14ac:dyDescent="0.3">
      <c r="B1" s="13"/>
      <c r="C1" s="14"/>
      <c r="D1" s="14"/>
      <c r="E1" s="14"/>
      <c r="F1" s="15"/>
      <c r="G1" s="15"/>
      <c r="H1" s="15"/>
      <c r="I1" s="15"/>
    </row>
    <row r="2" spans="2:10" ht="33.950000000000003" customHeight="1" thickBot="1" x14ac:dyDescent="0.3">
      <c r="B2" s="13"/>
      <c r="C2" s="34" t="s">
        <v>45</v>
      </c>
      <c r="D2" s="35"/>
      <c r="E2" s="35"/>
      <c r="F2" s="36"/>
      <c r="G2" s="34" t="s">
        <v>51</v>
      </c>
      <c r="H2" s="35"/>
      <c r="I2" s="35"/>
      <c r="J2" s="36"/>
    </row>
    <row r="3" spans="2:10" ht="33.950000000000003" customHeight="1" thickBot="1" x14ac:dyDescent="0.3">
      <c r="B3" s="13"/>
      <c r="C3" s="8" t="s">
        <v>28</v>
      </c>
      <c r="D3" s="1" t="s">
        <v>55</v>
      </c>
      <c r="E3" s="1" t="s">
        <v>56</v>
      </c>
      <c r="F3" s="4" t="s">
        <v>57</v>
      </c>
      <c r="G3" s="17" t="s">
        <v>43</v>
      </c>
      <c r="H3" s="17" t="s">
        <v>46</v>
      </c>
      <c r="I3" s="17" t="s">
        <v>47</v>
      </c>
      <c r="J3" s="18" t="s">
        <v>48</v>
      </c>
    </row>
    <row r="4" spans="2:10" ht="17.100000000000001" customHeight="1" thickBot="1" x14ac:dyDescent="0.3">
      <c r="B4" s="13"/>
      <c r="C4" s="3"/>
      <c r="D4" s="1" t="s">
        <v>0</v>
      </c>
      <c r="E4" s="1" t="s">
        <v>0</v>
      </c>
      <c r="F4" s="8" t="s">
        <v>0</v>
      </c>
      <c r="G4" s="19" t="s">
        <v>44</v>
      </c>
      <c r="H4" s="19" t="s">
        <v>44</v>
      </c>
      <c r="I4" s="19" t="s">
        <v>44</v>
      </c>
      <c r="J4" s="19" t="s">
        <v>44</v>
      </c>
    </row>
    <row r="5" spans="2:10" ht="17.100000000000001" customHeight="1" thickBot="1" x14ac:dyDescent="0.3">
      <c r="C5" s="20" t="s">
        <v>29</v>
      </c>
      <c r="D5" s="10">
        <v>237092.69</v>
      </c>
      <c r="E5" s="10">
        <v>314762.93</v>
      </c>
      <c r="F5" s="11">
        <v>364141.63</v>
      </c>
      <c r="G5" s="21">
        <f>(E5-D5)*100/D5</f>
        <v>32.759441043922521</v>
      </c>
      <c r="H5" s="21">
        <f>(F5-E5)*100/E5</f>
        <v>15.687584303526471</v>
      </c>
      <c r="I5" s="21">
        <f>(F5-D5)*100/D5</f>
        <v>53.586190278578393</v>
      </c>
      <c r="J5" s="21">
        <f>(G5+H5)/2</f>
        <v>24.223512673724496</v>
      </c>
    </row>
    <row r="6" spans="2:10" ht="17.100000000000001" customHeight="1" thickBot="1" x14ac:dyDescent="0.3">
      <c r="C6" s="20" t="s">
        <v>30</v>
      </c>
      <c r="D6" s="10">
        <v>42432.1</v>
      </c>
      <c r="E6" s="10">
        <v>60386.14</v>
      </c>
      <c r="F6" s="11">
        <v>26578.93</v>
      </c>
      <c r="G6" s="21">
        <f t="shared" ref="G6:H16" si="0">(E6-D6)*100/D6</f>
        <v>42.312400281862082</v>
      </c>
      <c r="H6" s="21">
        <f t="shared" si="0"/>
        <v>-55.985048887045934</v>
      </c>
      <c r="I6" s="21">
        <f t="shared" ref="I6:I16" si="1">(F6-D6)*100/D6</f>
        <v>-37.361266588266901</v>
      </c>
      <c r="J6" s="22">
        <f t="shared" ref="J6:J16" si="2">(G6+H6)/2</f>
        <v>-6.836324302591926</v>
      </c>
    </row>
    <row r="7" spans="2:10" ht="17.100000000000001" customHeight="1" thickBot="1" x14ac:dyDescent="0.3">
      <c r="C7" s="20" t="s">
        <v>31</v>
      </c>
      <c r="D7" s="10">
        <v>2266188.2200000002</v>
      </c>
      <c r="E7" s="10">
        <v>3227605.66</v>
      </c>
      <c r="F7" s="11">
        <v>2579974.1800000002</v>
      </c>
      <c r="G7" s="21">
        <f t="shared" si="0"/>
        <v>42.424430217892485</v>
      </c>
      <c r="H7" s="21">
        <f t="shared" si="0"/>
        <v>-20.065384319594976</v>
      </c>
      <c r="I7" s="15">
        <f t="shared" si="1"/>
        <v>13.846420929678997</v>
      </c>
      <c r="J7" s="21">
        <f t="shared" si="2"/>
        <v>11.179522949148755</v>
      </c>
    </row>
    <row r="8" spans="2:10" ht="17.100000000000001" customHeight="1" thickBot="1" x14ac:dyDescent="0.3">
      <c r="C8" s="23" t="s">
        <v>32</v>
      </c>
      <c r="D8" s="10">
        <v>2585564.14</v>
      </c>
      <c r="E8" s="10">
        <v>3159072.93</v>
      </c>
      <c r="F8" s="11">
        <v>3098014.68</v>
      </c>
      <c r="G8" s="21">
        <f t="shared" si="0"/>
        <v>22.181185959672227</v>
      </c>
      <c r="H8" s="21">
        <f t="shared" si="0"/>
        <v>-1.9327901366303688</v>
      </c>
      <c r="I8" s="21">
        <f t="shared" si="1"/>
        <v>19.819680048625674</v>
      </c>
      <c r="J8" s="22">
        <f t="shared" si="2"/>
        <v>10.124197911520929</v>
      </c>
    </row>
    <row r="9" spans="2:10" ht="17.100000000000001" customHeight="1" thickBot="1" x14ac:dyDescent="0.3">
      <c r="C9" s="20" t="s">
        <v>33</v>
      </c>
      <c r="D9" s="10">
        <v>49919</v>
      </c>
      <c r="E9" s="10">
        <v>88489.5</v>
      </c>
      <c r="F9" s="11">
        <v>24462.05</v>
      </c>
      <c r="G9" s="21">
        <f t="shared" si="0"/>
        <v>77.266171197339688</v>
      </c>
      <c r="H9" s="21">
        <f t="shared" si="0"/>
        <v>-72.355985738420941</v>
      </c>
      <c r="I9" s="21">
        <f t="shared" si="1"/>
        <v>-50.996514353252266</v>
      </c>
      <c r="J9" s="21">
        <f t="shared" si="2"/>
        <v>2.4550927294593734</v>
      </c>
    </row>
    <row r="10" spans="2:10" ht="17.100000000000001" customHeight="1" thickBot="1" x14ac:dyDescent="0.3">
      <c r="C10" s="20" t="s">
        <v>34</v>
      </c>
      <c r="D10" s="10">
        <v>227680.35</v>
      </c>
      <c r="E10" s="10">
        <v>392215.83</v>
      </c>
      <c r="F10" s="11">
        <v>405559</v>
      </c>
      <c r="G10" s="21">
        <f t="shared" si="0"/>
        <v>72.265999239723598</v>
      </c>
      <c r="H10" s="21">
        <f t="shared" si="0"/>
        <v>3.40199680364762</v>
      </c>
      <c r="I10" s="21">
        <f t="shared" si="1"/>
        <v>78.126483027630627</v>
      </c>
      <c r="J10" s="21">
        <f t="shared" si="2"/>
        <v>37.833998021685609</v>
      </c>
    </row>
    <row r="11" spans="2:10" ht="17.100000000000001" customHeight="1" thickBot="1" x14ac:dyDescent="0.3">
      <c r="C11" s="20" t="s">
        <v>35</v>
      </c>
      <c r="D11" s="10">
        <v>1226630.1100000001</v>
      </c>
      <c r="E11" s="10">
        <v>1617375.12</v>
      </c>
      <c r="F11" s="11">
        <v>2093323.87</v>
      </c>
      <c r="G11" s="21">
        <f t="shared" si="0"/>
        <v>31.855162107507695</v>
      </c>
      <c r="H11" s="21">
        <f t="shared" si="0"/>
        <v>29.4272333062722</v>
      </c>
      <c r="I11" s="21">
        <f t="shared" si="1"/>
        <v>70.656488287247399</v>
      </c>
      <c r="J11" s="21">
        <f t="shared" si="2"/>
        <v>30.641197706889947</v>
      </c>
    </row>
    <row r="12" spans="2:10" ht="17.100000000000001" customHeight="1" thickBot="1" x14ac:dyDescent="0.3">
      <c r="C12" s="20" t="s">
        <v>36</v>
      </c>
      <c r="D12" s="10">
        <v>194196.85</v>
      </c>
      <c r="E12" s="10">
        <v>273437.90000000002</v>
      </c>
      <c r="F12" s="11">
        <v>243812.22</v>
      </c>
      <c r="G12" s="21">
        <f t="shared" si="0"/>
        <v>40.804498116215591</v>
      </c>
      <c r="H12" s="21">
        <f t="shared" si="0"/>
        <v>-10.834518550647156</v>
      </c>
      <c r="I12" s="21">
        <f t="shared" si="1"/>
        <v>25.54900864766859</v>
      </c>
      <c r="J12" s="21">
        <f t="shared" si="2"/>
        <v>14.984989782784218</v>
      </c>
    </row>
    <row r="13" spans="2:10" ht="17.100000000000001" customHeight="1" thickBot="1" x14ac:dyDescent="0.3">
      <c r="C13" s="20" t="s">
        <v>24</v>
      </c>
      <c r="D13" s="10">
        <v>13456</v>
      </c>
      <c r="E13" s="10">
        <v>22368</v>
      </c>
      <c r="F13" s="11">
        <v>21616</v>
      </c>
      <c r="G13" s="21">
        <f t="shared" si="0"/>
        <v>66.230677764565996</v>
      </c>
      <c r="H13" s="21">
        <f t="shared" si="0"/>
        <v>-3.3619456366237483</v>
      </c>
      <c r="I13" s="21">
        <f t="shared" si="1"/>
        <v>60.642092746730086</v>
      </c>
      <c r="J13" s="22">
        <f t="shared" si="2"/>
        <v>31.434366063971122</v>
      </c>
    </row>
    <row r="14" spans="2:10" ht="17.100000000000001" customHeight="1" thickBot="1" x14ac:dyDescent="0.3">
      <c r="C14" s="20" t="s">
        <v>37</v>
      </c>
      <c r="D14" s="10">
        <v>3737</v>
      </c>
      <c r="E14" s="10">
        <v>3304.3</v>
      </c>
      <c r="F14" s="11">
        <v>3205.2</v>
      </c>
      <c r="G14" s="21">
        <f t="shared" si="0"/>
        <v>-11.578806529301575</v>
      </c>
      <c r="H14" s="21">
        <f t="shared" si="0"/>
        <v>-2.9991223557183173</v>
      </c>
      <c r="I14" s="15">
        <f t="shared" si="1"/>
        <v>-14.230666309874234</v>
      </c>
      <c r="J14" s="21">
        <f t="shared" si="2"/>
        <v>-7.288964442509946</v>
      </c>
    </row>
    <row r="15" spans="2:10" ht="17.100000000000001" customHeight="1" thickBot="1" x14ac:dyDescent="0.3">
      <c r="C15" s="20" t="s">
        <v>38</v>
      </c>
      <c r="D15" s="10">
        <v>54344.6</v>
      </c>
      <c r="E15" s="10">
        <v>66200</v>
      </c>
      <c r="F15" s="11">
        <v>75623.5</v>
      </c>
      <c r="G15" s="21">
        <f t="shared" si="0"/>
        <v>21.815230952109321</v>
      </c>
      <c r="H15" s="21">
        <f t="shared" si="0"/>
        <v>14.234894259818731</v>
      </c>
      <c r="I15" s="21">
        <f t="shared" si="1"/>
        <v>39.155500270496056</v>
      </c>
      <c r="J15" s="22">
        <f t="shared" si="2"/>
        <v>18.025062605964024</v>
      </c>
    </row>
    <row r="16" spans="2:10" ht="17.100000000000001" customHeight="1" thickBot="1" x14ac:dyDescent="0.3">
      <c r="C16" s="8" t="s">
        <v>53</v>
      </c>
      <c r="D16" s="12">
        <f>SUM(D5:D15)</f>
        <v>6901241.0599999996</v>
      </c>
      <c r="E16" s="12">
        <f>SUM(E5:E15)</f>
        <v>9225218.3100000005</v>
      </c>
      <c r="F16" s="11">
        <f>SUM(F5:F15)</f>
        <v>8936311.2599999998</v>
      </c>
      <c r="G16" s="21">
        <f t="shared" si="0"/>
        <v>33.674772838611744</v>
      </c>
      <c r="H16" s="21">
        <f t="shared" si="0"/>
        <v>-3.1317096278017589</v>
      </c>
      <c r="I16" s="24">
        <f t="shared" si="1"/>
        <v>29.488467107682808</v>
      </c>
      <c r="J16" s="21">
        <f t="shared" si="2"/>
        <v>15.271531605404993</v>
      </c>
    </row>
    <row r="17" spans="3:10" x14ac:dyDescent="0.25">
      <c r="C17" s="9"/>
      <c r="D17" s="31"/>
      <c r="E17" s="31"/>
      <c r="F17" s="14"/>
      <c r="G17" s="15"/>
      <c r="H17" s="15"/>
      <c r="I17" s="15"/>
      <c r="J17" s="15"/>
    </row>
    <row r="18" spans="3:10" ht="16.5" thickBot="1" x14ac:dyDescent="0.3"/>
    <row r="19" spans="3:10" ht="30" customHeight="1" thickBot="1" x14ac:dyDescent="0.3">
      <c r="C19" s="34" t="s">
        <v>8</v>
      </c>
      <c r="D19" s="35"/>
      <c r="E19" s="35"/>
      <c r="F19" s="36"/>
      <c r="G19" s="37" t="s">
        <v>52</v>
      </c>
      <c r="H19" s="38"/>
      <c r="I19" s="38"/>
      <c r="J19" s="39"/>
    </row>
    <row r="20" spans="3:10" ht="32.25" thickBot="1" x14ac:dyDescent="0.3">
      <c r="C20" s="40" t="s">
        <v>9</v>
      </c>
      <c r="D20" s="1" t="s">
        <v>55</v>
      </c>
      <c r="E20" s="1" t="s">
        <v>58</v>
      </c>
      <c r="F20" s="1" t="s">
        <v>57</v>
      </c>
      <c r="G20" s="26" t="s">
        <v>43</v>
      </c>
      <c r="H20" s="17" t="s">
        <v>46</v>
      </c>
      <c r="I20" s="17" t="s">
        <v>47</v>
      </c>
      <c r="J20" s="27" t="s">
        <v>48</v>
      </c>
    </row>
    <row r="21" spans="3:10" ht="16.5" thickBot="1" x14ac:dyDescent="0.3">
      <c r="C21" s="41"/>
      <c r="D21" s="1" t="s">
        <v>0</v>
      </c>
      <c r="E21" s="1" t="s">
        <v>0</v>
      </c>
      <c r="F21" s="1" t="s">
        <v>0</v>
      </c>
      <c r="G21" s="17" t="s">
        <v>44</v>
      </c>
      <c r="H21" s="17" t="s">
        <v>44</v>
      </c>
      <c r="I21" s="17" t="s">
        <v>44</v>
      </c>
      <c r="J21" s="17" t="s">
        <v>44</v>
      </c>
    </row>
    <row r="22" spans="3:10" ht="16.5" thickBot="1" x14ac:dyDescent="0.3">
      <c r="C22" s="5" t="s">
        <v>11</v>
      </c>
      <c r="D22" s="21">
        <v>81472.05</v>
      </c>
      <c r="E22" s="10">
        <v>70669.03</v>
      </c>
      <c r="F22" s="10">
        <v>27184.22</v>
      </c>
      <c r="G22" s="21">
        <f>(E22-D22)*100/D22</f>
        <v>-13.259786638485227</v>
      </c>
      <c r="H22" s="21">
        <f>(F22-E22)*100/E22</f>
        <v>-61.533050616373252</v>
      </c>
      <c r="I22" s="28">
        <f>(F22-D22)*100/D22</f>
        <v>-66.633686030976264</v>
      </c>
      <c r="J22" s="21">
        <f>(G22+H22)/2</f>
        <v>-37.396418627429242</v>
      </c>
    </row>
    <row r="23" spans="3:10" ht="16.5" thickBot="1" x14ac:dyDescent="0.3">
      <c r="C23" s="5" t="s">
        <v>12</v>
      </c>
      <c r="D23" s="10">
        <v>1030.4000000000001</v>
      </c>
      <c r="E23" s="10">
        <v>0</v>
      </c>
      <c r="F23" s="10">
        <v>0</v>
      </c>
      <c r="G23" s="21">
        <f t="shared" ref="G23:H38" si="3">(E23-D23)*100/D23</f>
        <v>-100</v>
      </c>
      <c r="H23" s="21" t="s">
        <v>54</v>
      </c>
      <c r="I23" s="28">
        <f t="shared" ref="I23:I38" si="4">(F23-D23)*100/D23</f>
        <v>-100</v>
      </c>
      <c r="J23" s="21" t="s">
        <v>54</v>
      </c>
    </row>
    <row r="24" spans="3:10" ht="16.5" thickBot="1" x14ac:dyDescent="0.3">
      <c r="C24" s="5" t="s">
        <v>13</v>
      </c>
      <c r="D24" s="10">
        <v>1263921.9099999999</v>
      </c>
      <c r="E24" s="10">
        <v>1669720.01</v>
      </c>
      <c r="F24" s="10">
        <v>2076049.85</v>
      </c>
      <c r="G24" s="21">
        <f t="shared" si="3"/>
        <v>32.106263590287796</v>
      </c>
      <c r="H24" s="21">
        <f t="shared" si="3"/>
        <v>24.335208152653095</v>
      </c>
      <c r="I24" s="28">
        <f t="shared" si="4"/>
        <v>64.254597817676895</v>
      </c>
      <c r="J24" s="21">
        <f t="shared" ref="J24:J38" si="5">(G24+H24)/2</f>
        <v>28.220735871470445</v>
      </c>
    </row>
    <row r="25" spans="3:10" ht="16.5" thickBot="1" x14ac:dyDescent="0.3">
      <c r="C25" s="5" t="s">
        <v>14</v>
      </c>
      <c r="D25" s="10">
        <v>108365</v>
      </c>
      <c r="E25" s="10">
        <v>215096</v>
      </c>
      <c r="F25" s="10">
        <v>151534</v>
      </c>
      <c r="G25" s="21">
        <f t="shared" si="3"/>
        <v>98.492133068795269</v>
      </c>
      <c r="H25" s="21">
        <f t="shared" si="3"/>
        <v>-29.550526276639268</v>
      </c>
      <c r="I25" s="28">
        <f t="shared" si="4"/>
        <v>39.836663129239149</v>
      </c>
      <c r="J25" s="21">
        <f t="shared" si="5"/>
        <v>34.470803396077997</v>
      </c>
    </row>
    <row r="26" spans="3:10" ht="16.5" thickBot="1" x14ac:dyDescent="0.3">
      <c r="C26" s="5" t="s">
        <v>15</v>
      </c>
      <c r="D26" s="10">
        <v>30580.240000000002</v>
      </c>
      <c r="E26" s="10">
        <v>68250.5</v>
      </c>
      <c r="F26" s="10">
        <v>41794.370000000003</v>
      </c>
      <c r="G26" s="21">
        <f t="shared" si="3"/>
        <v>123.18497173338075</v>
      </c>
      <c r="H26" s="21">
        <f t="shared" si="3"/>
        <v>-38.763276459513108</v>
      </c>
      <c r="I26" s="28">
        <f t="shared" si="4"/>
        <v>36.671164124284175</v>
      </c>
      <c r="J26" s="21">
        <f t="shared" si="5"/>
        <v>42.210847636933821</v>
      </c>
    </row>
    <row r="27" spans="3:10" ht="16.5" thickBot="1" x14ac:dyDescent="0.3">
      <c r="C27" s="5" t="s">
        <v>16</v>
      </c>
      <c r="D27" s="10">
        <v>54265.87</v>
      </c>
      <c r="E27" s="10">
        <v>73923.199999999997</v>
      </c>
      <c r="F27" s="10">
        <v>102369.58</v>
      </c>
      <c r="G27" s="21">
        <f t="shared" si="3"/>
        <v>36.224112872418694</v>
      </c>
      <c r="H27" s="21">
        <f t="shared" si="3"/>
        <v>38.480991082637125</v>
      </c>
      <c r="I27" s="28">
        <f t="shared" si="4"/>
        <v>88.644501599255662</v>
      </c>
      <c r="J27" s="21">
        <f t="shared" si="5"/>
        <v>37.352551977527909</v>
      </c>
    </row>
    <row r="28" spans="3:10" ht="16.5" thickBot="1" x14ac:dyDescent="0.3">
      <c r="C28" s="5" t="s">
        <v>17</v>
      </c>
      <c r="D28" s="10">
        <v>1208592.6299999999</v>
      </c>
      <c r="E28" s="10">
        <v>1566702.5</v>
      </c>
      <c r="F28" s="10">
        <v>1711940.14</v>
      </c>
      <c r="G28" s="21">
        <f t="shared" si="3"/>
        <v>29.630320515854891</v>
      </c>
      <c r="H28" s="21">
        <f t="shared" si="3"/>
        <v>9.2702756266744899</v>
      </c>
      <c r="I28" s="28">
        <f t="shared" si="4"/>
        <v>41.647408523416203</v>
      </c>
      <c r="J28" s="21">
        <f t="shared" si="5"/>
        <v>19.45029807126469</v>
      </c>
    </row>
    <row r="29" spans="3:10" ht="16.5" thickBot="1" x14ac:dyDescent="0.3">
      <c r="C29" s="5" t="s">
        <v>18</v>
      </c>
      <c r="D29" s="10">
        <v>306377.25</v>
      </c>
      <c r="E29" s="10">
        <v>429003.92</v>
      </c>
      <c r="F29" s="10">
        <v>495218.8</v>
      </c>
      <c r="G29" s="21">
        <f t="shared" si="3"/>
        <v>40.024730948528322</v>
      </c>
      <c r="H29" s="21">
        <f t="shared" si="3"/>
        <v>15.434562928935476</v>
      </c>
      <c r="I29" s="28">
        <f t="shared" si="4"/>
        <v>61.636936162851519</v>
      </c>
      <c r="J29" s="21">
        <f t="shared" si="5"/>
        <v>27.7296469387319</v>
      </c>
    </row>
    <row r="30" spans="3:10" ht="16.5" thickBot="1" x14ac:dyDescent="0.3">
      <c r="C30" s="5" t="s">
        <v>19</v>
      </c>
      <c r="D30" s="10">
        <v>2205371.85</v>
      </c>
      <c r="E30" s="10">
        <v>3168586</v>
      </c>
      <c r="F30" s="10">
        <v>2572438.2799999998</v>
      </c>
      <c r="G30" s="21">
        <f t="shared" si="3"/>
        <v>43.675815940064702</v>
      </c>
      <c r="H30" s="21">
        <f t="shared" si="3"/>
        <v>-18.814314018934635</v>
      </c>
      <c r="I30" s="28">
        <f t="shared" si="4"/>
        <v>16.644196759834387</v>
      </c>
      <c r="J30" s="21">
        <f t="shared" si="5"/>
        <v>12.430750960565033</v>
      </c>
    </row>
    <row r="31" spans="3:10" ht="16.5" thickBot="1" x14ac:dyDescent="0.3">
      <c r="C31" s="5" t="s">
        <v>20</v>
      </c>
      <c r="D31" s="10">
        <v>123978.84</v>
      </c>
      <c r="E31" s="10">
        <v>210382.85</v>
      </c>
      <c r="F31" s="10">
        <v>336109.83</v>
      </c>
      <c r="G31" s="21">
        <f t="shared" si="3"/>
        <v>69.692545921545971</v>
      </c>
      <c r="H31" s="21">
        <f t="shared" si="3"/>
        <v>59.76104040799904</v>
      </c>
      <c r="I31" s="28">
        <f t="shared" si="4"/>
        <v>171.1025768590834</v>
      </c>
      <c r="J31" s="21">
        <f t="shared" si="5"/>
        <v>64.726793164772502</v>
      </c>
    </row>
    <row r="32" spans="3:10" ht="16.5" thickBot="1" x14ac:dyDescent="0.3">
      <c r="C32" s="5" t="s">
        <v>21</v>
      </c>
      <c r="D32" s="10">
        <v>1251550.57</v>
      </c>
      <c r="E32" s="10">
        <v>1387574.1</v>
      </c>
      <c r="F32" s="10">
        <v>1077415.27</v>
      </c>
      <c r="G32" s="21">
        <f t="shared" si="3"/>
        <v>10.86840062723155</v>
      </c>
      <c r="H32" s="21">
        <f t="shared" si="3"/>
        <v>-22.352595800108986</v>
      </c>
      <c r="I32" s="28">
        <f t="shared" si="4"/>
        <v>-13.913564835019013</v>
      </c>
      <c r="J32" s="21">
        <f t="shared" si="5"/>
        <v>-5.7420975864387183</v>
      </c>
    </row>
    <row r="33" spans="3:10" ht="16.5" thickBot="1" x14ac:dyDescent="0.3">
      <c r="C33" s="5" t="s">
        <v>22</v>
      </c>
      <c r="D33" s="10">
        <v>54344.6</v>
      </c>
      <c r="E33" s="10">
        <v>66200</v>
      </c>
      <c r="F33" s="10">
        <v>75623.5</v>
      </c>
      <c r="G33" s="21">
        <f t="shared" si="3"/>
        <v>21.815230952109321</v>
      </c>
      <c r="H33" s="21">
        <f t="shared" si="3"/>
        <v>14.234894259818731</v>
      </c>
      <c r="I33" s="28">
        <f t="shared" si="4"/>
        <v>39.155500270496056</v>
      </c>
      <c r="J33" s="21">
        <f t="shared" si="5"/>
        <v>18.025062605964024</v>
      </c>
    </row>
    <row r="34" spans="3:10" ht="16.5" thickBot="1" x14ac:dyDescent="0.3">
      <c r="C34" s="5" t="s">
        <v>23</v>
      </c>
      <c r="D34" s="10">
        <v>194196.85</v>
      </c>
      <c r="E34" s="10">
        <v>273437.90000000002</v>
      </c>
      <c r="F34" s="10">
        <v>243812.22</v>
      </c>
      <c r="G34" s="21">
        <f t="shared" si="3"/>
        <v>40.804498116215591</v>
      </c>
      <c r="H34" s="21">
        <f t="shared" si="3"/>
        <v>-10.834518550647156</v>
      </c>
      <c r="I34" s="28">
        <f t="shared" si="4"/>
        <v>25.54900864766859</v>
      </c>
      <c r="J34" s="21">
        <f t="shared" si="5"/>
        <v>14.984989782784218</v>
      </c>
    </row>
    <row r="35" spans="3:10" ht="16.5" thickBot="1" x14ac:dyDescent="0.3">
      <c r="C35" s="6" t="s">
        <v>24</v>
      </c>
      <c r="D35" s="10">
        <v>13456</v>
      </c>
      <c r="E35" s="10">
        <v>22368</v>
      </c>
      <c r="F35" s="10">
        <v>21616</v>
      </c>
      <c r="G35" s="21">
        <f t="shared" si="3"/>
        <v>66.230677764565996</v>
      </c>
      <c r="H35" s="21">
        <f t="shared" si="3"/>
        <v>-3.3619456366237483</v>
      </c>
      <c r="I35" s="28">
        <f t="shared" si="4"/>
        <v>60.642092746730086</v>
      </c>
      <c r="J35" s="21">
        <f t="shared" si="5"/>
        <v>31.434366063971122</v>
      </c>
    </row>
    <row r="36" spans="3:10" ht="16.5" thickBot="1" x14ac:dyDescent="0.3">
      <c r="C36" s="5" t="s">
        <v>25</v>
      </c>
      <c r="D36" s="10">
        <v>3737</v>
      </c>
      <c r="E36" s="10">
        <v>2190</v>
      </c>
      <c r="F36" s="10">
        <v>2567</v>
      </c>
      <c r="G36" s="21">
        <f t="shared" si="3"/>
        <v>-41.396842386941394</v>
      </c>
      <c r="H36" s="21">
        <f t="shared" si="3"/>
        <v>17.214611872146119</v>
      </c>
      <c r="I36" s="28">
        <f t="shared" si="4"/>
        <v>-31.308536259031307</v>
      </c>
      <c r="J36" s="21">
        <f t="shared" si="5"/>
        <v>-12.091115257397638</v>
      </c>
    </row>
    <row r="37" spans="3:10" ht="16.5" thickBot="1" x14ac:dyDescent="0.3">
      <c r="C37" s="7" t="s">
        <v>42</v>
      </c>
      <c r="D37" s="10">
        <v>0</v>
      </c>
      <c r="E37" s="10">
        <v>1114.3</v>
      </c>
      <c r="F37" s="10">
        <v>638.20000000000005</v>
      </c>
      <c r="G37" s="21" t="s">
        <v>54</v>
      </c>
      <c r="H37" s="21">
        <f t="shared" si="3"/>
        <v>-42.726375302880726</v>
      </c>
      <c r="I37" s="28" t="s">
        <v>54</v>
      </c>
      <c r="J37" s="21" t="s">
        <v>54</v>
      </c>
    </row>
    <row r="38" spans="3:10" ht="16.5" thickBot="1" x14ac:dyDescent="0.3">
      <c r="C38" s="32" t="s">
        <v>10</v>
      </c>
      <c r="D38" s="10">
        <f>SUM(D22:D37)</f>
        <v>6901241.0599999987</v>
      </c>
      <c r="E38" s="10">
        <f>SUM(E22:E37)</f>
        <v>9225218.3100000005</v>
      </c>
      <c r="F38" s="10">
        <f>SUM(F22:F37)</f>
        <v>8936311.2599999998</v>
      </c>
      <c r="G38" s="21">
        <f t="shared" si="3"/>
        <v>33.674772838611759</v>
      </c>
      <c r="H38" s="21">
        <f t="shared" si="3"/>
        <v>-3.1317096278017589</v>
      </c>
      <c r="I38" s="21">
        <f t="shared" si="4"/>
        <v>29.488467107682826</v>
      </c>
      <c r="J38" s="21">
        <f t="shared" si="5"/>
        <v>15.271531605405</v>
      </c>
    </row>
    <row r="40" spans="3:10" ht="16.5" thickBot="1" x14ac:dyDescent="0.3"/>
    <row r="41" spans="3:10" ht="32.25" customHeight="1" thickBot="1" x14ac:dyDescent="0.3">
      <c r="C41" s="34" t="s">
        <v>49</v>
      </c>
      <c r="D41" s="35"/>
      <c r="E41" s="35"/>
      <c r="F41" s="36"/>
      <c r="G41" s="34" t="s">
        <v>52</v>
      </c>
      <c r="H41" s="35"/>
      <c r="I41" s="35"/>
      <c r="J41" s="36"/>
    </row>
    <row r="42" spans="3:10" ht="32.25" thickBot="1" x14ac:dyDescent="0.3">
      <c r="C42" s="32" t="s">
        <v>50</v>
      </c>
      <c r="D42" s="1">
        <v>2020</v>
      </c>
      <c r="E42" s="1">
        <v>2021</v>
      </c>
      <c r="F42" s="32">
        <v>2022</v>
      </c>
      <c r="G42" s="17" t="s">
        <v>43</v>
      </c>
      <c r="H42" s="17" t="s">
        <v>46</v>
      </c>
      <c r="I42" s="17" t="s">
        <v>47</v>
      </c>
      <c r="J42" s="25" t="s">
        <v>48</v>
      </c>
    </row>
    <row r="43" spans="3:10" ht="16.5" thickBot="1" x14ac:dyDescent="0.3">
      <c r="C43" s="33"/>
      <c r="D43" s="1" t="s">
        <v>0</v>
      </c>
      <c r="E43" s="1" t="s">
        <v>0</v>
      </c>
      <c r="F43" s="1" t="s">
        <v>0</v>
      </c>
      <c r="G43" s="17" t="s">
        <v>44</v>
      </c>
      <c r="H43" s="17" t="s">
        <v>44</v>
      </c>
      <c r="I43" s="17" t="s">
        <v>44</v>
      </c>
      <c r="J43" s="17" t="s">
        <v>44</v>
      </c>
    </row>
    <row r="44" spans="3:10" ht="16.5" thickBot="1" x14ac:dyDescent="0.3">
      <c r="C44" s="2" t="s">
        <v>1</v>
      </c>
      <c r="D44" s="10">
        <v>529617.31999999995</v>
      </c>
      <c r="E44" s="10">
        <v>665256.07999999996</v>
      </c>
      <c r="F44" s="10">
        <v>366961.84</v>
      </c>
      <c r="G44" s="29">
        <f>(E44-D44)*100/D44</f>
        <v>25.61071076754061</v>
      </c>
      <c r="H44" s="30">
        <f>(F44-E44)*100/E44</f>
        <v>-44.839009964403473</v>
      </c>
      <c r="I44" s="21">
        <f>(F44-D44)*100/D44</f>
        <v>-30.71188834987495</v>
      </c>
      <c r="J44" s="21">
        <f>(G44+H44)/2</f>
        <v>-9.6141495984314318</v>
      </c>
    </row>
    <row r="45" spans="3:10" ht="16.5" thickBot="1" x14ac:dyDescent="0.3">
      <c r="C45" s="2" t="s">
        <v>2</v>
      </c>
      <c r="D45" s="10">
        <v>477829.97</v>
      </c>
      <c r="E45" s="10">
        <v>515736.65</v>
      </c>
      <c r="F45" s="10">
        <v>393901.16</v>
      </c>
      <c r="G45" s="29">
        <f t="shared" ref="G45:H56" si="6">(E45-D45)*100/D45</f>
        <v>7.9330896720438133</v>
      </c>
      <c r="H45" s="21">
        <f t="shared" si="6"/>
        <v>-23.623585797131163</v>
      </c>
      <c r="I45" s="21">
        <f t="shared" ref="I45:I56" si="7">(F45-D45)*100/D45</f>
        <v>-17.56457637012597</v>
      </c>
      <c r="J45" s="21">
        <f t="shared" ref="J45:J56" si="8">(G45+H45)/2</f>
        <v>-7.8452480625436749</v>
      </c>
    </row>
    <row r="46" spans="3:10" ht="16.5" thickBot="1" x14ac:dyDescent="0.3">
      <c r="C46" s="2" t="s">
        <v>3</v>
      </c>
      <c r="D46" s="10">
        <v>322101.05</v>
      </c>
      <c r="E46" s="10">
        <v>925650.85</v>
      </c>
      <c r="F46" s="10">
        <v>958991.25</v>
      </c>
      <c r="G46" s="29">
        <f t="shared" si="6"/>
        <v>187.37902282529041</v>
      </c>
      <c r="H46" s="30">
        <f t="shared" si="6"/>
        <v>3.6018332398225557</v>
      </c>
      <c r="I46" s="21">
        <f t="shared" si="7"/>
        <v>197.72993599368891</v>
      </c>
      <c r="J46" s="21">
        <f t="shared" si="8"/>
        <v>95.49042803255648</v>
      </c>
    </row>
    <row r="47" spans="3:10" ht="16.5" thickBot="1" x14ac:dyDescent="0.3">
      <c r="C47" s="2" t="s">
        <v>4</v>
      </c>
      <c r="D47" s="10">
        <v>281680.2</v>
      </c>
      <c r="E47" s="10">
        <v>750819.45</v>
      </c>
      <c r="F47" s="10">
        <v>761039.66</v>
      </c>
      <c r="G47" s="29">
        <f t="shared" si="6"/>
        <v>166.55031131048611</v>
      </c>
      <c r="H47" s="21">
        <f t="shared" si="6"/>
        <v>1.3612074114489283</v>
      </c>
      <c r="I47" s="21">
        <f t="shared" si="7"/>
        <v>170.17861390328463</v>
      </c>
      <c r="J47" s="21">
        <f t="shared" si="8"/>
        <v>83.955759360967519</v>
      </c>
    </row>
    <row r="48" spans="3:10" ht="16.5" thickBot="1" x14ac:dyDescent="0.3">
      <c r="C48" s="2" t="s">
        <v>5</v>
      </c>
      <c r="D48" s="10">
        <v>406335.35</v>
      </c>
      <c r="E48" s="10">
        <v>756169.89</v>
      </c>
      <c r="F48" s="10">
        <v>718909.87</v>
      </c>
      <c r="G48" s="29">
        <f t="shared" si="6"/>
        <v>86.095029635004693</v>
      </c>
      <c r="H48" s="30">
        <f t="shared" si="6"/>
        <v>-4.9274667627932152</v>
      </c>
      <c r="I48" s="21">
        <f t="shared" si="7"/>
        <v>76.925258902529649</v>
      </c>
      <c r="J48" s="21">
        <f t="shared" si="8"/>
        <v>40.583781436105738</v>
      </c>
    </row>
    <row r="49" spans="3:10" ht="16.5" thickBot="1" x14ac:dyDescent="0.3">
      <c r="C49" s="2" t="s">
        <v>6</v>
      </c>
      <c r="D49" s="10">
        <v>705262.7</v>
      </c>
      <c r="E49" s="10">
        <v>1019720.04</v>
      </c>
      <c r="F49" s="10">
        <v>955352.09</v>
      </c>
      <c r="G49" s="29">
        <f t="shared" si="6"/>
        <v>44.58726372456676</v>
      </c>
      <c r="H49" s="21">
        <f t="shared" si="6"/>
        <v>-6.3123158783856077</v>
      </c>
      <c r="I49" s="21">
        <f t="shared" si="7"/>
        <v>35.460458918357659</v>
      </c>
      <c r="J49" s="21">
        <f t="shared" si="8"/>
        <v>19.137473923090575</v>
      </c>
    </row>
    <row r="50" spans="3:10" ht="16.5" thickBot="1" x14ac:dyDescent="0.3">
      <c r="C50" s="2" t="s">
        <v>40</v>
      </c>
      <c r="D50" s="10">
        <v>617495.93999999994</v>
      </c>
      <c r="E50" s="10">
        <v>655949.19999999995</v>
      </c>
      <c r="F50" s="10">
        <v>721346.07</v>
      </c>
      <c r="G50" s="29">
        <f t="shared" si="6"/>
        <v>6.2272895267942996</v>
      </c>
      <c r="H50" s="21">
        <f t="shared" si="6"/>
        <v>9.9698071131118091</v>
      </c>
      <c r="I50" s="21">
        <f t="shared" si="7"/>
        <v>16.817945394102512</v>
      </c>
      <c r="J50" s="21">
        <f t="shared" si="8"/>
        <v>8.0985483199530535</v>
      </c>
    </row>
    <row r="51" spans="3:10" ht="16.5" thickBot="1" x14ac:dyDescent="0.3">
      <c r="C51" s="2" t="s">
        <v>7</v>
      </c>
      <c r="D51" s="10">
        <v>642810.22</v>
      </c>
      <c r="E51" s="10">
        <v>951426.46</v>
      </c>
      <c r="F51" s="10">
        <v>751082.72</v>
      </c>
      <c r="G51" s="29">
        <f t="shared" si="6"/>
        <v>48.010475004582226</v>
      </c>
      <c r="H51" s="21">
        <f t="shared" si="6"/>
        <v>-21.057196580385206</v>
      </c>
      <c r="I51" s="21">
        <f t="shared" si="7"/>
        <v>16.843618323305439</v>
      </c>
      <c r="J51" s="21">
        <f t="shared" si="8"/>
        <v>13.47663921209851</v>
      </c>
    </row>
    <row r="52" spans="3:10" ht="16.5" thickBot="1" x14ac:dyDescent="0.3">
      <c r="C52" s="2" t="s">
        <v>26</v>
      </c>
      <c r="D52" s="10">
        <v>761459.98</v>
      </c>
      <c r="E52" s="10">
        <v>1202054.8400000001</v>
      </c>
      <c r="F52" s="10">
        <v>631212.64</v>
      </c>
      <c r="G52" s="29">
        <f t="shared" si="6"/>
        <v>57.861853751000822</v>
      </c>
      <c r="H52" s="21">
        <f t="shared" si="6"/>
        <v>-47.488864983897074</v>
      </c>
      <c r="I52" s="21">
        <f t="shared" si="7"/>
        <v>-17.104948837889019</v>
      </c>
      <c r="J52" s="21">
        <f t="shared" si="8"/>
        <v>5.1864943835518744</v>
      </c>
    </row>
    <row r="53" spans="3:10" ht="16.5" thickBot="1" x14ac:dyDescent="0.3">
      <c r="C53" s="2" t="s">
        <v>27</v>
      </c>
      <c r="D53" s="10">
        <v>862335.15</v>
      </c>
      <c r="E53" s="10">
        <v>543824.6</v>
      </c>
      <c r="F53" s="10">
        <v>784221.4</v>
      </c>
      <c r="G53" s="29">
        <f t="shared" si="6"/>
        <v>-36.935818979430451</v>
      </c>
      <c r="H53" s="30">
        <f t="shared" si="6"/>
        <v>44.204841046175559</v>
      </c>
      <c r="I53" s="21">
        <f t="shared" si="7"/>
        <v>-9.058398002215263</v>
      </c>
      <c r="J53" s="21">
        <f t="shared" si="8"/>
        <v>3.6345110333725543</v>
      </c>
    </row>
    <row r="54" spans="3:10" ht="16.5" thickBot="1" x14ac:dyDescent="0.3">
      <c r="C54" s="2" t="s">
        <v>39</v>
      </c>
      <c r="D54" s="10">
        <v>556392.02</v>
      </c>
      <c r="E54" s="10">
        <v>382820.8</v>
      </c>
      <c r="F54" s="10">
        <v>749318.8</v>
      </c>
      <c r="G54" s="29">
        <f t="shared" si="6"/>
        <v>-31.195850005181605</v>
      </c>
      <c r="H54" s="21">
        <f t="shared" si="6"/>
        <v>95.736177344595717</v>
      </c>
      <c r="I54" s="21">
        <f t="shared" si="7"/>
        <v>34.674613054299385</v>
      </c>
      <c r="J54" s="21">
        <f t="shared" si="8"/>
        <v>32.27016366970706</v>
      </c>
    </row>
    <row r="55" spans="3:10" ht="16.5" thickBot="1" x14ac:dyDescent="0.3">
      <c r="C55" s="2" t="s">
        <v>41</v>
      </c>
      <c r="D55" s="10">
        <v>737921.16</v>
      </c>
      <c r="E55" s="10">
        <v>855789.45</v>
      </c>
      <c r="F55" s="10">
        <v>1143973.76</v>
      </c>
      <c r="G55" s="29">
        <f t="shared" si="6"/>
        <v>15.973019394104368</v>
      </c>
      <c r="H55" s="21">
        <f t="shared" si="6"/>
        <v>33.674674302189644</v>
      </c>
      <c r="I55" s="21">
        <f t="shared" si="7"/>
        <v>55.026555953484241</v>
      </c>
      <c r="J55" s="21">
        <f t="shared" si="8"/>
        <v>24.823846848147006</v>
      </c>
    </row>
    <row r="56" spans="3:10" ht="16.5" thickBot="1" x14ac:dyDescent="0.3">
      <c r="C56" s="32" t="s">
        <v>53</v>
      </c>
      <c r="D56" s="10">
        <f>SUM(D44:D55)</f>
        <v>6901241.0600000005</v>
      </c>
      <c r="E56" s="10">
        <f>SUM(E44:E55)</f>
        <v>9225218.3100000005</v>
      </c>
      <c r="F56" s="10">
        <f>SUM(F44:F55)</f>
        <v>8936311.2599999998</v>
      </c>
      <c r="G56" s="21">
        <f t="shared" si="6"/>
        <v>33.674772838611723</v>
      </c>
      <c r="H56" s="21">
        <f t="shared" si="6"/>
        <v>-3.1317096278017589</v>
      </c>
      <c r="I56" s="21">
        <f t="shared" si="7"/>
        <v>29.488467107682791</v>
      </c>
      <c r="J56" s="21">
        <f t="shared" si="8"/>
        <v>15.271531605404983</v>
      </c>
    </row>
  </sheetData>
  <mergeCells count="7">
    <mergeCell ref="C41:F41"/>
    <mergeCell ref="G41:J41"/>
    <mergeCell ref="C2:F2"/>
    <mergeCell ref="G2:J2"/>
    <mergeCell ref="C19:F19"/>
    <mergeCell ref="G19:J19"/>
    <mergeCell ref="C20:C2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THV- Perfshirse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besim.saramati</dc:creator>
  <cp:lastModifiedBy>Besim Saramati</cp:lastModifiedBy>
  <cp:lastPrinted>2022-06-01T13:31:05Z</cp:lastPrinted>
  <dcterms:created xsi:type="dcterms:W3CDTF">2020-10-26T10:04:39Z</dcterms:created>
  <dcterms:modified xsi:type="dcterms:W3CDTF">2023-01-23T09:42:07Z</dcterms:modified>
</cp:coreProperties>
</file>