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fer.ponik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J65" i="1"/>
  <c r="F65" i="1"/>
  <c r="H63" i="1"/>
  <c r="H62" i="1"/>
  <c r="H58" i="1"/>
  <c r="H57" i="1"/>
  <c r="H54" i="1"/>
  <c r="H53" i="1"/>
  <c r="H52" i="1"/>
  <c r="H51" i="1"/>
  <c r="H50" i="1"/>
  <c r="H49" i="1"/>
  <c r="H48" i="1"/>
  <c r="H47" i="1"/>
  <c r="H46" i="1"/>
  <c r="H45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5" i="1"/>
  <c r="H23" i="1"/>
  <c r="F21" i="1"/>
  <c r="H21" i="1" s="1"/>
  <c r="H20" i="1"/>
  <c r="H19" i="1"/>
  <c r="H18" i="1"/>
  <c r="H17" i="1"/>
  <c r="H16" i="1"/>
  <c r="H15" i="1"/>
  <c r="H13" i="1"/>
</calcChain>
</file>

<file path=xl/sharedStrings.xml><?xml version="1.0" encoding="utf-8"?>
<sst xmlns="http://schemas.openxmlformats.org/spreadsheetml/2006/main" count="316" uniqueCount="207">
  <si>
    <t xml:space="preserve">   Republika e Kosovës</t>
  </si>
  <si>
    <t>Komuna e  Prizrenit</t>
  </si>
  <si>
    <t xml:space="preserve">   Republika Kosova - Republic of Kosovo</t>
  </si>
  <si>
    <t>Opština Prizren</t>
  </si>
  <si>
    <t xml:space="preserve">   Qeveria - Vlada - Government</t>
  </si>
  <si>
    <t>Prizren Belediyesi</t>
  </si>
  <si>
    <r>
      <t>Organizata Buxhetore:</t>
    </r>
    <r>
      <rPr>
        <b/>
        <sz val="11"/>
        <color rgb="FFFF0000"/>
        <rFont val="Times New Roman"/>
        <family val="1"/>
      </rPr>
      <t xml:space="preserve"> Komuna e Prizrenit</t>
    </r>
  </si>
  <si>
    <r>
      <t xml:space="preserve">Kodi Buxhetor: </t>
    </r>
    <r>
      <rPr>
        <b/>
        <sz val="11"/>
        <color rgb="FFFF0000"/>
        <rFont val="Times New Roman"/>
        <family val="1"/>
      </rPr>
      <t>622                         Muaji Janar  2024</t>
    </r>
  </si>
  <si>
    <t>Kategoria ekon.</t>
  </si>
  <si>
    <t>Nr i projektit në Ligjin e buxhetit</t>
  </si>
  <si>
    <t>Numri i zotimit
 në SIMFK</t>
  </si>
  <si>
    <t>Titulli i kontratës
 (i plotë)</t>
  </si>
  <si>
    <t>Numri i prokurimit i jash. dhe i mbren.
(e-prokurim)</t>
  </si>
  <si>
    <t>Vlera gjithsej e kontratës</t>
  </si>
  <si>
    <t>Afati i kontrates (në muaj)</t>
  </si>
  <si>
    <t>Vlera e mbetur e kontratës</t>
  </si>
  <si>
    <t>Afati i mbetur i kontrates (në muaj)</t>
  </si>
  <si>
    <t>Vlera e zotume</t>
  </si>
  <si>
    <t xml:space="preserve">MUAJT </t>
  </si>
  <si>
    <t>2024-32230</t>
  </si>
  <si>
    <t>Aneks kontratë për ndërtimin e aneksit të shkollës së mesme nnë Romajë të Hasit</t>
  </si>
  <si>
    <t>1911-021-525</t>
  </si>
  <si>
    <t>20 ditë</t>
  </si>
  <si>
    <t>2024-29653</t>
  </si>
  <si>
    <t>Renovimi i nyjeve sanitare në objektet shkollore Ibrahim Fehmiu dhe Dëshmorët e Kabashit</t>
  </si>
  <si>
    <t>2650-043-521</t>
  </si>
  <si>
    <t>1050 ditë</t>
  </si>
  <si>
    <t>2024-12449</t>
  </si>
  <si>
    <t>Ndërtimi i banesave sociale në lagjën Petrovë në Prizren-faza e dytë-projekt dy vjeçar</t>
  </si>
  <si>
    <t>3287-071-511</t>
  </si>
  <si>
    <t>400 ditë</t>
  </si>
  <si>
    <t>MSH</t>
  </si>
  <si>
    <t>2024-24663</t>
  </si>
  <si>
    <t>Punimi i bustit të Heroit të Kosovës Xhevat Berisha</t>
  </si>
  <si>
    <t>3298-036-521</t>
  </si>
  <si>
    <t>60 ditë</t>
  </si>
  <si>
    <t>2024-26461</t>
  </si>
  <si>
    <t>Ndërtimi dhe rregullimi i stadiumit në shkollën Meto Bajrakteri në Reçan.</t>
  </si>
  <si>
    <t>3348-060-521</t>
  </si>
  <si>
    <t>100 ditë</t>
  </si>
  <si>
    <t>2024-18001</t>
  </si>
  <si>
    <t>Renovimi i banesave kolektive sociale në Lagjen Petrovë ( kulla 3 Petrovë) projekt dy vjeqar</t>
  </si>
  <si>
    <t>4098-061-521</t>
  </si>
  <si>
    <t>300 ditë</t>
  </si>
  <si>
    <t>2024-23162</t>
  </si>
  <si>
    <t>Furnizimi me lëndë djegëse dru zjarri për ngrohje, për rastet sociale dhe skamnore të komunitetit</t>
  </si>
  <si>
    <t>4858-084-121</t>
  </si>
  <si>
    <t>12 muaj</t>
  </si>
  <si>
    <t>2024-30594</t>
  </si>
  <si>
    <t>Furnizimi me buqeta lulesh natyrale , shtiza për flamuj dhe flamuj te ndryshem për nevoja e Komunes së Prizrenit</t>
  </si>
  <si>
    <t>4929-085-121</t>
  </si>
  <si>
    <t>2024-30270</t>
  </si>
  <si>
    <t>Mbikëqyrja e projekteve të DKRS-së në Komunën e Prizrenit</t>
  </si>
  <si>
    <t>4969-086-221</t>
  </si>
  <si>
    <t>36 muaj</t>
  </si>
  <si>
    <t>2024-32440</t>
  </si>
  <si>
    <t>Furnizim me pajisje të teknologjisë informative, kompjuter, lap top, televizor dhe tabela digjitale</t>
  </si>
  <si>
    <t>5483-082-558</t>
  </si>
  <si>
    <t>120 ditë</t>
  </si>
  <si>
    <t>2024-35052</t>
  </si>
  <si>
    <t xml:space="preserve">Ofrimi i shërbimeve konsulente nëpërmjet marrveshjeve për shërbime të veqanta (konsulent individë) për krijimin e task forcës së përkohshme për regjistrimin (futjen e të dhënave) - e adresave në sistemin ARIS në Komunën e Prizrenit. 2 LOT PJESË , ne pajtim me Rregullat për prokurim te shërbimeve të veçanta (konsulent - kontraktohet individual) te lëshuar </t>
  </si>
  <si>
    <t>5329-5329-221</t>
  </si>
  <si>
    <t>24 muaj</t>
  </si>
  <si>
    <t>2024-31556</t>
  </si>
  <si>
    <t>Furnizim me kompjuterë dhe pajisje tjera përcjellëse për nevojat e Komunës së Prizrenit</t>
  </si>
  <si>
    <t>5677-098-558</t>
  </si>
  <si>
    <t>30 ditë</t>
  </si>
  <si>
    <t>2024-3305</t>
  </si>
  <si>
    <t>Furnizim me paisje elektronike për nevojat e Administratës -OSS</t>
  </si>
  <si>
    <t>6157-103-136</t>
  </si>
  <si>
    <t>2024-4741</t>
  </si>
  <si>
    <t>Aneks kontratë për rehabilitimin e rrjetit të ujsjellësit në zonën e Nënkalasë.</t>
  </si>
  <si>
    <t>6326-105-525</t>
  </si>
  <si>
    <t>2024-32914</t>
  </si>
  <si>
    <t>Mbikqyrja dhe monitorimi i projekteve në kuadër të Drejtoris së Administratës</t>
  </si>
  <si>
    <t>6329-108-236</t>
  </si>
  <si>
    <t>2024-34869</t>
  </si>
  <si>
    <t>Furnizimi me klima te reja dhe servisimi i klimave aktuale në Komunën e Prizrenit</t>
  </si>
  <si>
    <t>6466-109-121</t>
  </si>
  <si>
    <t>2024-34497</t>
  </si>
  <si>
    <t>Ofrimi i shërbimeve të transportit ajror për nevojat e Komunës së Prizrenit</t>
  </si>
  <si>
    <t>6571-113-236</t>
  </si>
  <si>
    <t>2024-34467</t>
  </si>
  <si>
    <t>Dezinfektimi,dezinsektimi dhe deratizimi në të gjitha objektet e shëndetësisë primare.</t>
  </si>
  <si>
    <t>6481-090-236</t>
  </si>
  <si>
    <t>2024-33415</t>
  </si>
  <si>
    <t>Venbdosja dhe mirmbajtja e kamerave të sigurisë në Komunën e Prizrenit</t>
  </si>
  <si>
    <t>1249-008-511</t>
  </si>
  <si>
    <t>2024-21725</t>
  </si>
  <si>
    <t>Blerja e dy motorrëve malor për nevojat e brigadës së zjarrfikësave</t>
  </si>
  <si>
    <t>2472-035-121</t>
  </si>
  <si>
    <t>90 ditë</t>
  </si>
  <si>
    <t>2024-27942</t>
  </si>
  <si>
    <t>Ndërtimi i kanalizimit fekal në fshatin Shkozë-Projekti dy vjeçar</t>
  </si>
  <si>
    <t>2757-046-521</t>
  </si>
  <si>
    <t>250 ditë</t>
  </si>
  <si>
    <t>2024-6563</t>
  </si>
  <si>
    <t>Ndërtimi dhe restaurimii kullës në Gjonaj ( komuna dhe Qrtk)</t>
  </si>
  <si>
    <t>3341-072-521</t>
  </si>
  <si>
    <t>2024-36226</t>
  </si>
  <si>
    <t>Trajnimi i profesionistëve shëndetësor në Kujdesin Parësor shëndetësor në Komunën e Prizrenit</t>
  </si>
  <si>
    <t>6185-106-221</t>
  </si>
  <si>
    <t>2024-34960</t>
  </si>
  <si>
    <t>Ndërtimi-rehabilitimi i kulmeve dhe lyerja e koridoreve në objektet e banimit kolektiv në Qyte. e Pz</t>
  </si>
  <si>
    <t>5601-096-511</t>
  </si>
  <si>
    <t>2024-33358</t>
  </si>
  <si>
    <t>Ndërtimi dhe vendosja e shtëpizave mobile ne kuadër të projektit Ringjallja e Zejeve dhe Ndertimi i Kultures për Zhvillimin e përbashkët të turizmit ne Bazë të marrëveshjes për bashkëounim me nr 2022 434-320 ne mes të BE dhe KK Prizren</t>
  </si>
  <si>
    <t>5611-097-521</t>
  </si>
  <si>
    <t>2024-34466</t>
  </si>
  <si>
    <t>Përpunimi statistikor i të dhanave të dala nga realizimi i vizitave sistematike për nxanësit e klasave 1,5 dhe 9 në shkollat e Komunës së Prizrenit</t>
  </si>
  <si>
    <t>6033-100-236</t>
  </si>
  <si>
    <t>2024-35932</t>
  </si>
  <si>
    <t>Punimi terrenit sportiv dhe rrethojes së oborrit në SHFMU Naim Frashëri Kobaj-Prizren</t>
  </si>
  <si>
    <t>6589-112-521</t>
  </si>
  <si>
    <t>200 ditë</t>
  </si>
  <si>
    <t>2024-21024</t>
  </si>
  <si>
    <t>Aneks kontratë për rregullimin e ndriçimit publik në Lukijë</t>
  </si>
  <si>
    <t>7148-125-531</t>
  </si>
  <si>
    <t>10 ditë</t>
  </si>
  <si>
    <t>2024-37330</t>
  </si>
  <si>
    <t>Furnizim me pele dhe dru për nevojat e objekteve të Komunës së Prizrenit</t>
  </si>
  <si>
    <t>6150-102-121</t>
  </si>
  <si>
    <t>2024-37941</t>
  </si>
  <si>
    <t>Ndërtimi i shtëpizave për festat e funditvitit</t>
  </si>
  <si>
    <t>6608-115-521</t>
  </si>
  <si>
    <t>2024-36794</t>
  </si>
  <si>
    <t>Dekorimi i qytetit për festat e fund vitit</t>
  </si>
  <si>
    <t>6616-116-221</t>
  </si>
  <si>
    <t>2024-35931</t>
  </si>
  <si>
    <t>Ndërtimi i terrenit sportiv dhe murit mbrojtës në shkollën Dëshmorët e Zhurit në Zhur</t>
  </si>
  <si>
    <t>6878-121-521</t>
  </si>
  <si>
    <t>2024-23436</t>
  </si>
  <si>
    <t>Ndë.. i infras. (rrugë,ujë, kanali.) Kisha e Shën Pjetrit Kabash në Korishë dhe Guri i Kallugje. Jeshkovë - Billushë</t>
  </si>
  <si>
    <t>3211-059-521</t>
  </si>
  <si>
    <t>2024-28140</t>
  </si>
  <si>
    <t>Furnizim me çarshafa për nevojat e KPSH-ës</t>
  </si>
  <si>
    <t>4122-064-121</t>
  </si>
  <si>
    <t>2024-26738</t>
  </si>
  <si>
    <t xml:space="preserve">Ofrimi i shërbimeve konsulente nëpërmjet marrveshjeve për shërbime të veqanta (konsulent individë) - monittorues të projekteve të subvencioneve në fushën e kulturtës, rinisë dhe sportit </t>
  </si>
  <si>
    <t>4195-065-211</t>
  </si>
  <si>
    <t>2024-36029</t>
  </si>
  <si>
    <t>Ndërtimi i infrastrukturës në fshatin Gjonaj</t>
  </si>
  <si>
    <t>4513-069-511</t>
  </si>
  <si>
    <t>700 ditë</t>
  </si>
  <si>
    <t>2024-38449</t>
  </si>
  <si>
    <t>Intervenimi në infrastrukturë për rastet me fatkeqsi natyrore (rrëshqitja e dheut, përmbytjet), pastrimi i lumneëve dhe i prockave dhe pastrimi i deponive ilegale.</t>
  </si>
  <si>
    <t>5767-099-511</t>
  </si>
  <si>
    <t>2024-37796</t>
  </si>
  <si>
    <t>Inventarizimi i objekteve kulturore, rionore e sportive</t>
  </si>
  <si>
    <t>6161-104-111</t>
  </si>
  <si>
    <t>2024-36355</t>
  </si>
  <si>
    <t>Hartimi i projektit detal për rregullimin e infr. si dhe ren. e objektit te Sta. i Autob. në Prizren</t>
  </si>
  <si>
    <t>6372-017-213</t>
  </si>
  <si>
    <t xml:space="preserve">6 muaj </t>
  </si>
  <si>
    <t>2024-9950</t>
  </si>
  <si>
    <t>Ndërtimi i QMF-së në lagjen e trimave-Tusuz</t>
  </si>
  <si>
    <t>6796-120-511</t>
  </si>
  <si>
    <t>500 ditë</t>
  </si>
  <si>
    <t>2024-38354</t>
  </si>
  <si>
    <t>Vendosja e hidrantëve nëntoksore dhe mbi toksorë</t>
  </si>
  <si>
    <t>6810-117-521</t>
  </si>
  <si>
    <t>2024-33114</t>
  </si>
  <si>
    <t>Blerja e një veture speciale për shtëpinë e pëlqeve në Prizren</t>
  </si>
  <si>
    <t>7131-123-121</t>
  </si>
  <si>
    <t>2024-39141</t>
  </si>
  <si>
    <t>Furnizim me gaz medicinal(oksigjen) për nevojat e Shëndetësisë Primare në Komunën e Prizrenit</t>
  </si>
  <si>
    <t>7176-126-121</t>
  </si>
  <si>
    <t>Subvecione</t>
  </si>
  <si>
    <t>2024-40100</t>
  </si>
  <si>
    <t>Bashkëfinancim me fermer për projektin Ngritja e pemishtes me pemë arrore</t>
  </si>
  <si>
    <t>7221-128-521</t>
  </si>
  <si>
    <t>2024-10651</t>
  </si>
  <si>
    <t>Aneks kontratë për ndërtimin e shtëpisë së pleqëve -vazhdim i projektit</t>
  </si>
  <si>
    <t>7353-124-535</t>
  </si>
  <si>
    <t>2024-16029</t>
  </si>
  <si>
    <t>Renovimi i shtëpisë së kiulturës në fshatin Hoqë të Qytetit të Prizrenit</t>
  </si>
  <si>
    <t>8154-006-521</t>
  </si>
  <si>
    <t>150 ditë</t>
  </si>
  <si>
    <t>2024-36871</t>
  </si>
  <si>
    <t>Blerja e veturës Kombi-Bus per shtëpin e pleqve në Prizren</t>
  </si>
  <si>
    <t>8164-136-121</t>
  </si>
  <si>
    <t>2024-41863</t>
  </si>
  <si>
    <t>Ndërtimi i infrastukturës në Romajë, rrugë dhe ndriqimi publikë</t>
  </si>
  <si>
    <t>8282-137-521</t>
  </si>
  <si>
    <t>2024-5646</t>
  </si>
  <si>
    <t>Aneks kontzratë për ndërtimin e kullës së Remzi Ademajt në Nashec</t>
  </si>
  <si>
    <t>8413-140-525</t>
  </si>
  <si>
    <t>15 ditë</t>
  </si>
  <si>
    <t>2024-898</t>
  </si>
  <si>
    <t>Aneks kontratë për Ndërtimin i objektit shkollor Gjergj Kastrioti Skenderbeu (ish Pjeter Mazreku në fshatin Mazrek.</t>
  </si>
  <si>
    <t>9225-151-525</t>
  </si>
  <si>
    <t>2024-908</t>
  </si>
  <si>
    <t>Aneks kontratë për ndërtimin e aneksit të shkollës në fshatin Vërmicë</t>
  </si>
  <si>
    <t>9548-153-525</t>
  </si>
  <si>
    <t>2024-430</t>
  </si>
  <si>
    <t>Shenjëzimi horizontal, vertikal dhe sinjalizues në qytet dhe fshsatrat e Komunësw së Prizrenit projekt</t>
  </si>
  <si>
    <t>13919-231-511</t>
  </si>
  <si>
    <t>2024-40725</t>
  </si>
  <si>
    <t>Furnizim me lëndë djegëse dru dhe pelet për ngrohje për nevojat e Institucioneve Arsimore të Komunës së Prizrenit për vitin shkollor 2024 2025</t>
  </si>
  <si>
    <t>5210-093-111</t>
  </si>
  <si>
    <t>2024-20257</t>
  </si>
  <si>
    <t>Aneks kontratë për Ndërtimin e kanalizimit të hapur,mureve mbrojtëse dhe rregullimi i rrugicave në fshatin Krushë e Vogël - Projekt dy vjeqar</t>
  </si>
  <si>
    <t>9884-160-525</t>
  </si>
  <si>
    <t>KORRIK</t>
  </si>
  <si>
    <t>GUSHT</t>
  </si>
  <si>
    <t>SHTATOR</t>
  </si>
  <si>
    <t>Gjithjsej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</si>
</sst>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Border="1"/>
    <xf numFmtId="0" fontId="5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textRotation="90"/>
    </xf>
    <xf numFmtId="164" fontId="5" fillId="2" borderId="1" xfId="0" applyNumberFormat="1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0</xdr:row>
      <xdr:rowOff>57150</xdr:rowOff>
    </xdr:from>
    <xdr:to>
      <xdr:col>3</xdr:col>
      <xdr:colOff>0</xdr:colOff>
      <xdr:row>0</xdr:row>
      <xdr:rowOff>1028699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" y="57150"/>
          <a:ext cx="952501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171450</xdr:colOff>
      <xdr:row>0</xdr:row>
      <xdr:rowOff>0</xdr:rowOff>
    </xdr:from>
    <xdr:to>
      <xdr:col>7</xdr:col>
      <xdr:colOff>628650</xdr:colOff>
      <xdr:row>0</xdr:row>
      <xdr:rowOff>1038224</xdr:rowOff>
    </xdr:to>
    <xdr:pic>
      <xdr:nvPicPr>
        <xdr:cNvPr id="3" name="Picture 1" descr="Logoja P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0"/>
          <a:ext cx="120015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D10" sqref="D10"/>
    </sheetView>
  </sheetViews>
  <sheetFormatPr defaultRowHeight="15" x14ac:dyDescent="0.25"/>
  <cols>
    <col min="1" max="1" width="6.28515625" customWidth="1"/>
    <col min="2" max="2" width="10.28515625" customWidth="1"/>
    <col min="3" max="3" width="9.5703125" customWidth="1"/>
    <col min="4" max="4" width="67.5703125" bestFit="1" customWidth="1"/>
    <col min="5" max="5" width="13.42578125" customWidth="1"/>
    <col min="6" max="6" width="12.7109375" bestFit="1" customWidth="1"/>
    <col min="7" max="7" width="11.140625" customWidth="1"/>
    <col min="8" max="8" width="12.7109375" customWidth="1"/>
    <col min="9" max="9" width="11.42578125" customWidth="1"/>
    <col min="10" max="10" width="11.5703125" customWidth="1"/>
    <col min="11" max="11" width="8.85546875" customWidth="1"/>
  </cols>
  <sheetData>
    <row r="1" spans="1:11" ht="87" customHeight="1" x14ac:dyDescent="0.25">
      <c r="A1" s="1"/>
      <c r="B1" s="40"/>
      <c r="C1" s="40"/>
      <c r="D1" s="43"/>
      <c r="E1" s="43"/>
      <c r="F1" s="43"/>
      <c r="G1" s="2"/>
      <c r="H1" s="2"/>
      <c r="I1" s="2"/>
      <c r="J1" s="2"/>
      <c r="K1" s="2"/>
    </row>
    <row r="2" spans="1:11" ht="19.5" customHeight="1" x14ac:dyDescent="0.25">
      <c r="A2" s="1"/>
      <c r="B2" s="30" t="s">
        <v>0</v>
      </c>
      <c r="C2" s="31"/>
      <c r="D2" s="31"/>
      <c r="E2" s="3"/>
      <c r="F2" s="3"/>
      <c r="G2" s="32" t="s">
        <v>1</v>
      </c>
      <c r="H2" s="32"/>
      <c r="I2" s="2"/>
      <c r="J2" s="2"/>
      <c r="K2" s="2"/>
    </row>
    <row r="3" spans="1:11" ht="19.5" customHeight="1" x14ac:dyDescent="0.25">
      <c r="A3" s="1"/>
      <c r="B3" s="30" t="s">
        <v>2</v>
      </c>
      <c r="C3" s="31"/>
      <c r="D3" s="31"/>
      <c r="E3" s="3"/>
      <c r="F3" s="3"/>
      <c r="G3" s="33" t="s">
        <v>3</v>
      </c>
      <c r="H3" s="34"/>
      <c r="I3" s="2"/>
      <c r="J3" s="2"/>
      <c r="K3" s="2"/>
    </row>
    <row r="4" spans="1:11" ht="19.5" customHeight="1" x14ac:dyDescent="0.25">
      <c r="A4" s="1"/>
      <c r="B4" s="30" t="s">
        <v>4</v>
      </c>
      <c r="C4" s="31"/>
      <c r="D4" s="31"/>
      <c r="E4" s="3"/>
      <c r="F4" s="3"/>
      <c r="G4" s="32" t="s">
        <v>5</v>
      </c>
      <c r="H4" s="34"/>
      <c r="I4" s="2"/>
      <c r="J4" s="2"/>
      <c r="K4" s="2"/>
    </row>
    <row r="5" spans="1:11" x14ac:dyDescent="0.25">
      <c r="A5" s="1"/>
      <c r="B5" s="4"/>
      <c r="C5" s="6"/>
      <c r="D5" s="7"/>
      <c r="E5" s="3"/>
      <c r="F5" s="3"/>
      <c r="G5" s="2"/>
      <c r="H5" s="2"/>
      <c r="I5" s="2"/>
      <c r="J5" s="2"/>
      <c r="K5" s="2"/>
    </row>
    <row r="6" spans="1:11" x14ac:dyDescent="0.25">
      <c r="A6" s="1"/>
      <c r="B6" s="2"/>
      <c r="C6" s="2"/>
      <c r="D6" s="8"/>
      <c r="E6" s="2"/>
      <c r="F6" s="2"/>
      <c r="G6" s="2"/>
      <c r="H6" s="2"/>
      <c r="I6" s="2"/>
      <c r="J6" s="2"/>
      <c r="K6" s="2"/>
    </row>
    <row r="7" spans="1:11" x14ac:dyDescent="0.25">
      <c r="A7" s="9"/>
      <c r="B7" s="41" t="s">
        <v>6</v>
      </c>
      <c r="C7" s="41"/>
      <c r="D7" s="41"/>
      <c r="E7" s="41"/>
      <c r="F7" s="41"/>
      <c r="G7" s="3"/>
      <c r="H7" s="3"/>
      <c r="I7" s="3"/>
      <c r="J7" s="3"/>
      <c r="K7" s="5"/>
    </row>
    <row r="8" spans="1:11" x14ac:dyDescent="0.25">
      <c r="A8" s="9"/>
      <c r="B8" s="41" t="s">
        <v>7</v>
      </c>
      <c r="C8" s="41"/>
      <c r="D8" s="41"/>
      <c r="E8" s="41"/>
      <c r="F8" s="5"/>
      <c r="G8" s="5"/>
      <c r="H8" s="5"/>
      <c r="I8" s="5"/>
      <c r="J8" s="5"/>
      <c r="K8" s="5"/>
    </row>
    <row r="9" spans="1:11" x14ac:dyDescent="0.25">
      <c r="A9" s="1"/>
      <c r="B9" s="2"/>
      <c r="C9" s="2"/>
      <c r="D9" s="8"/>
      <c r="E9" s="2"/>
      <c r="F9" s="2"/>
      <c r="G9" s="2"/>
      <c r="H9" s="2"/>
      <c r="I9" s="2"/>
      <c r="J9" s="2"/>
      <c r="K9" s="2"/>
    </row>
    <row r="10" spans="1:11" ht="85.5" x14ac:dyDescent="0.25">
      <c r="A10" s="17" t="s">
        <v>8</v>
      </c>
      <c r="B10" s="10" t="s">
        <v>9</v>
      </c>
      <c r="C10" s="11" t="s">
        <v>10</v>
      </c>
      <c r="D10" s="39" t="s">
        <v>11</v>
      </c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8" t="s">
        <v>18</v>
      </c>
    </row>
    <row r="11" spans="1:11" ht="24.75" customHeight="1" x14ac:dyDescent="0.25">
      <c r="A11" s="19"/>
      <c r="B11" s="13">
        <v>53425</v>
      </c>
      <c r="C11" s="26" t="s">
        <v>19</v>
      </c>
      <c r="D11" s="35" t="s">
        <v>20</v>
      </c>
      <c r="E11" s="13" t="s">
        <v>21</v>
      </c>
      <c r="F11" s="14">
        <v>18218</v>
      </c>
      <c r="G11" s="13" t="s">
        <v>22</v>
      </c>
      <c r="H11" s="16">
        <v>0</v>
      </c>
      <c r="I11" s="16">
        <v>1</v>
      </c>
      <c r="J11" s="14">
        <v>80000</v>
      </c>
      <c r="K11" s="16" t="s">
        <v>203</v>
      </c>
    </row>
    <row r="12" spans="1:11" ht="24.75" customHeight="1" x14ac:dyDescent="0.25">
      <c r="A12" s="19"/>
      <c r="B12" s="13">
        <v>54539</v>
      </c>
      <c r="C12" s="26" t="s">
        <v>23</v>
      </c>
      <c r="D12" s="36" t="s">
        <v>24</v>
      </c>
      <c r="E12" s="13" t="s">
        <v>25</v>
      </c>
      <c r="F12" s="14">
        <v>124532.05</v>
      </c>
      <c r="G12" s="13" t="s">
        <v>26</v>
      </c>
      <c r="H12" s="16">
        <v>0</v>
      </c>
      <c r="I12" s="16">
        <v>36</v>
      </c>
      <c r="J12" s="14">
        <v>2350</v>
      </c>
      <c r="K12" s="16" t="s">
        <v>203</v>
      </c>
    </row>
    <row r="13" spans="1:11" ht="24.75" customHeight="1" x14ac:dyDescent="0.25">
      <c r="A13" s="19"/>
      <c r="B13" s="13">
        <v>55122</v>
      </c>
      <c r="C13" s="26" t="s">
        <v>27</v>
      </c>
      <c r="D13" s="36" t="s">
        <v>28</v>
      </c>
      <c r="E13" s="13" t="s">
        <v>29</v>
      </c>
      <c r="F13" s="14">
        <v>492000</v>
      </c>
      <c r="G13" s="13" t="s">
        <v>30</v>
      </c>
      <c r="H13" s="25">
        <f>F13-J13</f>
        <v>442000</v>
      </c>
      <c r="I13" s="16">
        <v>14</v>
      </c>
      <c r="J13" s="14">
        <v>50000</v>
      </c>
      <c r="K13" s="16" t="s">
        <v>203</v>
      </c>
    </row>
    <row r="14" spans="1:11" ht="24.75" customHeight="1" x14ac:dyDescent="0.25">
      <c r="A14" s="19"/>
      <c r="B14" s="13" t="s">
        <v>31</v>
      </c>
      <c r="C14" s="26" t="s">
        <v>32</v>
      </c>
      <c r="D14" s="35" t="s">
        <v>33</v>
      </c>
      <c r="E14" s="13" t="s">
        <v>34</v>
      </c>
      <c r="F14" s="14">
        <v>11911.11</v>
      </c>
      <c r="G14" s="13" t="s">
        <v>35</v>
      </c>
      <c r="H14" s="16">
        <v>0</v>
      </c>
      <c r="I14" s="16">
        <v>2</v>
      </c>
      <c r="J14" s="14">
        <v>11911.11</v>
      </c>
      <c r="K14" s="16" t="s">
        <v>203</v>
      </c>
    </row>
    <row r="15" spans="1:11" ht="24.75" customHeight="1" x14ac:dyDescent="0.25">
      <c r="A15" s="19"/>
      <c r="B15" s="13">
        <v>54541</v>
      </c>
      <c r="C15" s="26" t="s">
        <v>36</v>
      </c>
      <c r="D15" s="36" t="s">
        <v>37</v>
      </c>
      <c r="E15" s="13" t="s">
        <v>38</v>
      </c>
      <c r="F15" s="14">
        <v>118108.1</v>
      </c>
      <c r="G15" s="13" t="s">
        <v>39</v>
      </c>
      <c r="H15" s="25">
        <f t="shared" ref="H15:H21" si="0">F15-J15</f>
        <v>68108.100000000006</v>
      </c>
      <c r="I15" s="16">
        <v>3</v>
      </c>
      <c r="J15" s="14">
        <v>50000</v>
      </c>
      <c r="K15" s="16" t="s">
        <v>203</v>
      </c>
    </row>
    <row r="16" spans="1:11" ht="24.75" customHeight="1" x14ac:dyDescent="0.25">
      <c r="A16" s="19"/>
      <c r="B16" s="13" t="s">
        <v>31</v>
      </c>
      <c r="C16" s="26" t="s">
        <v>40</v>
      </c>
      <c r="D16" s="36" t="s">
        <v>41</v>
      </c>
      <c r="E16" s="13" t="s">
        <v>42</v>
      </c>
      <c r="F16" s="14">
        <v>289916.2</v>
      </c>
      <c r="G16" s="13" t="s">
        <v>43</v>
      </c>
      <c r="H16" s="25">
        <f t="shared" si="0"/>
        <v>269916.2</v>
      </c>
      <c r="I16" s="16">
        <v>10</v>
      </c>
      <c r="J16" s="14">
        <v>20000</v>
      </c>
      <c r="K16" s="16" t="s">
        <v>203</v>
      </c>
    </row>
    <row r="17" spans="1:11" ht="24.75" customHeight="1" x14ac:dyDescent="0.25">
      <c r="A17" s="19"/>
      <c r="B17" s="13" t="s">
        <v>31</v>
      </c>
      <c r="C17" s="26" t="s">
        <v>44</v>
      </c>
      <c r="D17" s="37" t="s">
        <v>45</v>
      </c>
      <c r="E17" s="13" t="s">
        <v>46</v>
      </c>
      <c r="F17" s="14">
        <v>79875</v>
      </c>
      <c r="G17" s="13" t="s">
        <v>47</v>
      </c>
      <c r="H17" s="25">
        <f t="shared" si="0"/>
        <v>72875</v>
      </c>
      <c r="I17" s="16">
        <v>12</v>
      </c>
      <c r="J17" s="14">
        <v>7000</v>
      </c>
      <c r="K17" s="16" t="s">
        <v>203</v>
      </c>
    </row>
    <row r="18" spans="1:11" ht="24.75" customHeight="1" x14ac:dyDescent="0.25">
      <c r="A18" s="19"/>
      <c r="B18" s="13" t="s">
        <v>31</v>
      </c>
      <c r="C18" s="26" t="s">
        <v>48</v>
      </c>
      <c r="D18" s="37" t="s">
        <v>49</v>
      </c>
      <c r="E18" s="13" t="s">
        <v>50</v>
      </c>
      <c r="F18" s="14">
        <v>58540</v>
      </c>
      <c r="G18" s="13" t="s">
        <v>47</v>
      </c>
      <c r="H18" s="25">
        <f t="shared" si="0"/>
        <v>55540</v>
      </c>
      <c r="I18" s="16">
        <v>12</v>
      </c>
      <c r="J18" s="14">
        <v>3000</v>
      </c>
      <c r="K18" s="16" t="s">
        <v>203</v>
      </c>
    </row>
    <row r="19" spans="1:11" ht="24.75" customHeight="1" x14ac:dyDescent="0.25">
      <c r="A19" s="19"/>
      <c r="B19" s="13" t="s">
        <v>31</v>
      </c>
      <c r="C19" s="26" t="s">
        <v>51</v>
      </c>
      <c r="D19" s="36" t="s">
        <v>52</v>
      </c>
      <c r="E19" s="13" t="s">
        <v>53</v>
      </c>
      <c r="F19" s="14">
        <v>60000</v>
      </c>
      <c r="G19" s="13" t="s">
        <v>54</v>
      </c>
      <c r="H19" s="25">
        <f t="shared" si="0"/>
        <v>55000</v>
      </c>
      <c r="I19" s="16">
        <v>36</v>
      </c>
      <c r="J19" s="14">
        <v>5000</v>
      </c>
      <c r="K19" s="16" t="s">
        <v>203</v>
      </c>
    </row>
    <row r="20" spans="1:11" ht="24.75" customHeight="1" x14ac:dyDescent="0.25">
      <c r="A20" s="19"/>
      <c r="B20" s="13">
        <v>13502</v>
      </c>
      <c r="C20" s="26" t="s">
        <v>55</v>
      </c>
      <c r="D20" s="36" t="s">
        <v>56</v>
      </c>
      <c r="E20" s="13" t="s">
        <v>57</v>
      </c>
      <c r="F20" s="14">
        <v>78859</v>
      </c>
      <c r="G20" s="13" t="s">
        <v>58</v>
      </c>
      <c r="H20" s="25">
        <f t="shared" si="0"/>
        <v>73859</v>
      </c>
      <c r="I20" s="16">
        <v>4</v>
      </c>
      <c r="J20" s="14">
        <v>5000</v>
      </c>
      <c r="K20" s="16" t="s">
        <v>203</v>
      </c>
    </row>
    <row r="21" spans="1:11" ht="45" customHeight="1" x14ac:dyDescent="0.25">
      <c r="A21" s="19"/>
      <c r="B21" s="13" t="s">
        <v>31</v>
      </c>
      <c r="C21" s="26" t="s">
        <v>59</v>
      </c>
      <c r="D21" s="37" t="s">
        <v>60</v>
      </c>
      <c r="E21" s="13" t="s">
        <v>61</v>
      </c>
      <c r="F21" s="12">
        <f>13920+13680</f>
        <v>27600</v>
      </c>
      <c r="G21" s="13" t="s">
        <v>62</v>
      </c>
      <c r="H21" s="15">
        <f t="shared" si="0"/>
        <v>22419</v>
      </c>
      <c r="I21" s="16">
        <v>24</v>
      </c>
      <c r="J21" s="14">
        <v>5181</v>
      </c>
      <c r="K21" s="16" t="s">
        <v>203</v>
      </c>
    </row>
    <row r="22" spans="1:11" ht="24.75" customHeight="1" x14ac:dyDescent="0.25">
      <c r="A22" s="19"/>
      <c r="B22" s="13" t="s">
        <v>31</v>
      </c>
      <c r="C22" s="26" t="s">
        <v>63</v>
      </c>
      <c r="D22" s="36" t="s">
        <v>64</v>
      </c>
      <c r="E22" s="13" t="s">
        <v>65</v>
      </c>
      <c r="F22" s="14">
        <v>22884.6</v>
      </c>
      <c r="G22" s="13" t="s">
        <v>66</v>
      </c>
      <c r="H22" s="16">
        <v>0</v>
      </c>
      <c r="I22" s="16">
        <v>1</v>
      </c>
      <c r="J22" s="14">
        <v>12770</v>
      </c>
      <c r="K22" s="16" t="s">
        <v>203</v>
      </c>
    </row>
    <row r="23" spans="1:11" ht="24.75" customHeight="1" x14ac:dyDescent="0.25">
      <c r="A23" s="19"/>
      <c r="B23" s="13" t="s">
        <v>31</v>
      </c>
      <c r="C23" s="26" t="s">
        <v>67</v>
      </c>
      <c r="D23" s="36" t="s">
        <v>68</v>
      </c>
      <c r="E23" s="13" t="s">
        <v>69</v>
      </c>
      <c r="F23" s="14">
        <v>7630</v>
      </c>
      <c r="G23" s="13" t="s">
        <v>66</v>
      </c>
      <c r="H23" s="25">
        <f>F23-J23</f>
        <v>2550</v>
      </c>
      <c r="I23" s="16">
        <v>1</v>
      </c>
      <c r="J23" s="14">
        <v>5080</v>
      </c>
      <c r="K23" s="16" t="s">
        <v>203</v>
      </c>
    </row>
    <row r="24" spans="1:11" ht="24.75" customHeight="1" x14ac:dyDescent="0.25">
      <c r="A24" s="19"/>
      <c r="B24" s="13">
        <v>53833</v>
      </c>
      <c r="C24" s="26" t="s">
        <v>70</v>
      </c>
      <c r="D24" s="36" t="s">
        <v>71</v>
      </c>
      <c r="E24" s="13" t="s">
        <v>72</v>
      </c>
      <c r="F24" s="14">
        <v>17625</v>
      </c>
      <c r="G24" s="13" t="s">
        <v>66</v>
      </c>
      <c r="H24" s="16">
        <v>0</v>
      </c>
      <c r="I24" s="16">
        <v>1</v>
      </c>
      <c r="J24" s="14">
        <v>80000</v>
      </c>
      <c r="K24" s="16" t="s">
        <v>203</v>
      </c>
    </row>
    <row r="25" spans="1:11" ht="24.75" customHeight="1" x14ac:dyDescent="0.25">
      <c r="A25" s="19"/>
      <c r="B25" s="13" t="s">
        <v>31</v>
      </c>
      <c r="C25" s="26" t="s">
        <v>73</v>
      </c>
      <c r="D25" s="36" t="s">
        <v>74</v>
      </c>
      <c r="E25" s="13" t="s">
        <v>75</v>
      </c>
      <c r="F25" s="14">
        <v>9900</v>
      </c>
      <c r="G25" s="13" t="s">
        <v>54</v>
      </c>
      <c r="H25" s="25">
        <f>F25-J25</f>
        <v>8900</v>
      </c>
      <c r="I25" s="16">
        <v>36</v>
      </c>
      <c r="J25" s="14">
        <v>1000</v>
      </c>
      <c r="K25" s="16" t="s">
        <v>203</v>
      </c>
    </row>
    <row r="26" spans="1:11" ht="24.75" customHeight="1" x14ac:dyDescent="0.25">
      <c r="A26" s="19"/>
      <c r="B26" s="13" t="s">
        <v>31</v>
      </c>
      <c r="C26" s="26" t="s">
        <v>76</v>
      </c>
      <c r="D26" s="36" t="s">
        <v>77</v>
      </c>
      <c r="E26" s="13" t="s">
        <v>78</v>
      </c>
      <c r="F26" s="14">
        <v>11220</v>
      </c>
      <c r="G26" s="13" t="s">
        <v>47</v>
      </c>
      <c r="H26" s="16">
        <v>0</v>
      </c>
      <c r="I26" s="16">
        <v>12</v>
      </c>
      <c r="J26" s="14">
        <v>11220</v>
      </c>
      <c r="K26" s="16" t="s">
        <v>203</v>
      </c>
    </row>
    <row r="27" spans="1:11" ht="24.75" customHeight="1" x14ac:dyDescent="0.25">
      <c r="A27" s="19"/>
      <c r="B27" s="13" t="s">
        <v>31</v>
      </c>
      <c r="C27" s="26" t="s">
        <v>79</v>
      </c>
      <c r="D27" s="36" t="s">
        <v>80</v>
      </c>
      <c r="E27" s="13" t="s">
        <v>81</v>
      </c>
      <c r="F27" s="14">
        <v>8000.2</v>
      </c>
      <c r="G27" s="13" t="s">
        <v>47</v>
      </c>
      <c r="H27" s="25">
        <f>F27-J27</f>
        <v>7000.2</v>
      </c>
      <c r="I27" s="16">
        <v>12</v>
      </c>
      <c r="J27" s="14">
        <v>1000</v>
      </c>
      <c r="K27" s="16" t="s">
        <v>203</v>
      </c>
    </row>
    <row r="28" spans="1:11" ht="24.75" customHeight="1" x14ac:dyDescent="0.25">
      <c r="A28" s="19"/>
      <c r="B28" s="13" t="s">
        <v>31</v>
      </c>
      <c r="C28" s="26" t="s">
        <v>82</v>
      </c>
      <c r="D28" s="36" t="s">
        <v>83</v>
      </c>
      <c r="E28" s="13" t="s">
        <v>84</v>
      </c>
      <c r="F28" s="14">
        <v>4661.3999999999996</v>
      </c>
      <c r="G28" s="13" t="s">
        <v>47</v>
      </c>
      <c r="H28" s="16">
        <v>0</v>
      </c>
      <c r="I28" s="16">
        <v>12</v>
      </c>
      <c r="J28" s="14">
        <v>4661.3999999999996</v>
      </c>
      <c r="K28" s="16" t="s">
        <v>203</v>
      </c>
    </row>
    <row r="29" spans="1:11" ht="24.75" customHeight="1" x14ac:dyDescent="0.25">
      <c r="A29" s="19"/>
      <c r="B29" s="13">
        <v>53874</v>
      </c>
      <c r="C29" s="26" t="s">
        <v>85</v>
      </c>
      <c r="D29" s="20" t="s">
        <v>86</v>
      </c>
      <c r="E29" s="13" t="s">
        <v>87</v>
      </c>
      <c r="F29" s="14">
        <v>930000</v>
      </c>
      <c r="G29" s="13" t="s">
        <v>54</v>
      </c>
      <c r="H29" s="25">
        <f>F29-J29</f>
        <v>895000</v>
      </c>
      <c r="I29" s="16">
        <v>36</v>
      </c>
      <c r="J29" s="14">
        <v>35000</v>
      </c>
      <c r="K29" s="21" t="s">
        <v>204</v>
      </c>
    </row>
    <row r="30" spans="1:11" ht="24.75" customHeight="1" x14ac:dyDescent="0.25">
      <c r="A30" s="19"/>
      <c r="B30" s="13">
        <v>54492</v>
      </c>
      <c r="C30" s="26" t="s">
        <v>88</v>
      </c>
      <c r="D30" s="20" t="s">
        <v>89</v>
      </c>
      <c r="E30" s="13" t="s">
        <v>90</v>
      </c>
      <c r="F30" s="14">
        <v>31000</v>
      </c>
      <c r="G30" s="13" t="s">
        <v>91</v>
      </c>
      <c r="H30" s="25">
        <f t="shared" ref="H30:H41" si="1">F30-J30</f>
        <v>11000</v>
      </c>
      <c r="I30" s="16">
        <v>3</v>
      </c>
      <c r="J30" s="14">
        <v>20000</v>
      </c>
      <c r="K30" s="21" t="s">
        <v>204</v>
      </c>
    </row>
    <row r="31" spans="1:11" ht="24.75" customHeight="1" x14ac:dyDescent="0.25">
      <c r="A31" s="19"/>
      <c r="B31" s="13">
        <v>54091</v>
      </c>
      <c r="C31" s="26" t="s">
        <v>92</v>
      </c>
      <c r="D31" s="20" t="s">
        <v>93</v>
      </c>
      <c r="E31" s="13" t="s">
        <v>94</v>
      </c>
      <c r="F31" s="14">
        <v>27794.35</v>
      </c>
      <c r="G31" s="13" t="s">
        <v>95</v>
      </c>
      <c r="H31" s="25">
        <f t="shared" si="1"/>
        <v>-12205.650000000001</v>
      </c>
      <c r="I31" s="16">
        <v>8</v>
      </c>
      <c r="J31" s="14">
        <v>40000</v>
      </c>
      <c r="K31" s="21" t="s">
        <v>204</v>
      </c>
    </row>
    <row r="32" spans="1:11" ht="24.75" customHeight="1" x14ac:dyDescent="0.25">
      <c r="A32" s="19"/>
      <c r="B32" s="13">
        <v>54672</v>
      </c>
      <c r="C32" s="26" t="s">
        <v>96</v>
      </c>
      <c r="D32" s="20" t="s">
        <v>97</v>
      </c>
      <c r="E32" s="13" t="s">
        <v>98</v>
      </c>
      <c r="F32" s="14">
        <v>144415.5</v>
      </c>
      <c r="G32" s="13" t="s">
        <v>91</v>
      </c>
      <c r="H32" s="25">
        <f t="shared" si="1"/>
        <v>124415.5</v>
      </c>
      <c r="I32" s="16">
        <v>3</v>
      </c>
      <c r="J32" s="14">
        <v>20000</v>
      </c>
      <c r="K32" s="21" t="s">
        <v>204</v>
      </c>
    </row>
    <row r="33" spans="1:11" ht="24.75" customHeight="1" x14ac:dyDescent="0.25">
      <c r="A33" s="19"/>
      <c r="B33" s="13" t="s">
        <v>31</v>
      </c>
      <c r="C33" s="26" t="s">
        <v>99</v>
      </c>
      <c r="D33" s="20" t="s">
        <v>100</v>
      </c>
      <c r="E33" s="13" t="s">
        <v>101</v>
      </c>
      <c r="F33" s="14">
        <v>14986</v>
      </c>
      <c r="G33" s="13" t="s">
        <v>66</v>
      </c>
      <c r="H33" s="25">
        <f t="shared" si="1"/>
        <v>0</v>
      </c>
      <c r="I33" s="16">
        <v>1</v>
      </c>
      <c r="J33" s="14">
        <v>14986</v>
      </c>
      <c r="K33" s="21" t="s">
        <v>204</v>
      </c>
    </row>
    <row r="34" spans="1:11" ht="24.75" customHeight="1" x14ac:dyDescent="0.25">
      <c r="A34" s="19"/>
      <c r="B34" s="13" t="s">
        <v>31</v>
      </c>
      <c r="C34" s="26" t="s">
        <v>102</v>
      </c>
      <c r="D34" s="20" t="s">
        <v>103</v>
      </c>
      <c r="E34" s="13" t="s">
        <v>104</v>
      </c>
      <c r="F34" s="14">
        <v>795555.55</v>
      </c>
      <c r="G34" s="13" t="s">
        <v>62</v>
      </c>
      <c r="H34" s="25">
        <f t="shared" si="1"/>
        <v>775555.55</v>
      </c>
      <c r="I34" s="16">
        <v>24</v>
      </c>
      <c r="J34" s="14">
        <v>20000</v>
      </c>
      <c r="K34" s="21" t="s">
        <v>204</v>
      </c>
    </row>
    <row r="35" spans="1:11" ht="34.5" customHeight="1" x14ac:dyDescent="0.25">
      <c r="A35" s="19"/>
      <c r="B35" s="13">
        <v>92140</v>
      </c>
      <c r="C35" s="26" t="s">
        <v>105</v>
      </c>
      <c r="D35" s="20" t="s">
        <v>106</v>
      </c>
      <c r="E35" s="13" t="s">
        <v>107</v>
      </c>
      <c r="F35" s="14">
        <v>21170</v>
      </c>
      <c r="G35" s="13" t="s">
        <v>66</v>
      </c>
      <c r="H35" s="25">
        <f t="shared" si="1"/>
        <v>16170</v>
      </c>
      <c r="I35" s="16">
        <v>1</v>
      </c>
      <c r="J35" s="14">
        <v>5000</v>
      </c>
      <c r="K35" s="21" t="s">
        <v>204</v>
      </c>
    </row>
    <row r="36" spans="1:11" ht="24.75" customHeight="1" x14ac:dyDescent="0.25">
      <c r="A36" s="19"/>
      <c r="B36" s="13" t="s">
        <v>31</v>
      </c>
      <c r="C36" s="26" t="s">
        <v>108</v>
      </c>
      <c r="D36" s="20" t="s">
        <v>109</v>
      </c>
      <c r="E36" s="13" t="s">
        <v>110</v>
      </c>
      <c r="F36" s="14">
        <v>3850</v>
      </c>
      <c r="G36" s="13" t="s">
        <v>66</v>
      </c>
      <c r="H36" s="25">
        <f t="shared" si="1"/>
        <v>0</v>
      </c>
      <c r="I36" s="16">
        <v>1</v>
      </c>
      <c r="J36" s="14">
        <v>3850</v>
      </c>
      <c r="K36" s="21" t="s">
        <v>204</v>
      </c>
    </row>
    <row r="37" spans="1:11" ht="24.75" customHeight="1" x14ac:dyDescent="0.25">
      <c r="A37" s="19"/>
      <c r="B37" s="13">
        <v>54565</v>
      </c>
      <c r="C37" s="26" t="s">
        <v>111</v>
      </c>
      <c r="D37" s="20" t="s">
        <v>112</v>
      </c>
      <c r="E37" s="13" t="s">
        <v>113</v>
      </c>
      <c r="F37" s="14">
        <v>144738.1</v>
      </c>
      <c r="G37" s="13" t="s">
        <v>114</v>
      </c>
      <c r="H37" s="25">
        <f t="shared" si="1"/>
        <v>114738.1</v>
      </c>
      <c r="I37" s="16">
        <v>7</v>
      </c>
      <c r="J37" s="14">
        <v>30000</v>
      </c>
      <c r="K37" s="21" t="s">
        <v>204</v>
      </c>
    </row>
    <row r="38" spans="1:11" ht="24.75" customHeight="1" x14ac:dyDescent="0.25">
      <c r="A38" s="19"/>
      <c r="B38" s="13">
        <v>54018</v>
      </c>
      <c r="C38" s="26" t="s">
        <v>115</v>
      </c>
      <c r="D38" s="20" t="s">
        <v>116</v>
      </c>
      <c r="E38" s="13" t="s">
        <v>117</v>
      </c>
      <c r="F38" s="14">
        <v>7732.8</v>
      </c>
      <c r="G38" s="13" t="s">
        <v>118</v>
      </c>
      <c r="H38" s="25">
        <f t="shared" si="1"/>
        <v>7732.8</v>
      </c>
      <c r="I38" s="16">
        <v>1</v>
      </c>
      <c r="J38" s="14"/>
      <c r="K38" s="21" t="s">
        <v>204</v>
      </c>
    </row>
    <row r="39" spans="1:11" ht="24.75" customHeight="1" x14ac:dyDescent="0.25">
      <c r="A39" s="19"/>
      <c r="B39" s="13" t="s">
        <v>31</v>
      </c>
      <c r="C39" s="26" t="s">
        <v>119</v>
      </c>
      <c r="D39" s="20" t="s">
        <v>120</v>
      </c>
      <c r="E39" s="13" t="s">
        <v>121</v>
      </c>
      <c r="F39" s="14">
        <v>40604</v>
      </c>
      <c r="G39" s="13" t="s">
        <v>47</v>
      </c>
      <c r="H39" s="25">
        <f t="shared" si="1"/>
        <v>30604</v>
      </c>
      <c r="I39" s="16">
        <v>12</v>
      </c>
      <c r="J39" s="14">
        <v>10000</v>
      </c>
      <c r="K39" s="21" t="s">
        <v>204</v>
      </c>
    </row>
    <row r="40" spans="1:11" ht="24.75" customHeight="1" x14ac:dyDescent="0.25">
      <c r="A40" s="19"/>
      <c r="B40" s="13">
        <v>54612</v>
      </c>
      <c r="C40" s="26" t="s">
        <v>122</v>
      </c>
      <c r="D40" s="20" t="s">
        <v>123</v>
      </c>
      <c r="E40" s="13" t="s">
        <v>124</v>
      </c>
      <c r="F40" s="14">
        <v>69805.5</v>
      </c>
      <c r="G40" s="13" t="s">
        <v>66</v>
      </c>
      <c r="H40" s="25">
        <f t="shared" si="1"/>
        <v>59805.5</v>
      </c>
      <c r="I40" s="16">
        <v>1</v>
      </c>
      <c r="J40" s="14">
        <v>10000</v>
      </c>
      <c r="K40" s="21" t="s">
        <v>204</v>
      </c>
    </row>
    <row r="41" spans="1:11" ht="24.75" customHeight="1" x14ac:dyDescent="0.25">
      <c r="A41" s="19"/>
      <c r="B41" s="13" t="s">
        <v>31</v>
      </c>
      <c r="C41" s="26" t="s">
        <v>125</v>
      </c>
      <c r="D41" s="22" t="s">
        <v>126</v>
      </c>
      <c r="E41" s="13" t="s">
        <v>127</v>
      </c>
      <c r="F41" s="14">
        <v>88480</v>
      </c>
      <c r="G41" s="13" t="s">
        <v>66</v>
      </c>
      <c r="H41" s="25">
        <f t="shared" si="1"/>
        <v>68480</v>
      </c>
      <c r="I41" s="16">
        <v>1</v>
      </c>
      <c r="J41" s="14">
        <v>20000</v>
      </c>
      <c r="K41" s="21" t="s">
        <v>204</v>
      </c>
    </row>
    <row r="42" spans="1:11" ht="24.75" customHeight="1" x14ac:dyDescent="0.25">
      <c r="A42" s="19"/>
      <c r="B42" s="13">
        <v>54540</v>
      </c>
      <c r="C42" s="26" t="s">
        <v>128</v>
      </c>
      <c r="D42" s="20" t="s">
        <v>129</v>
      </c>
      <c r="E42" s="13" t="s">
        <v>130</v>
      </c>
      <c r="F42" s="14">
        <v>77500</v>
      </c>
      <c r="G42" s="13" t="s">
        <v>35</v>
      </c>
      <c r="H42" s="25">
        <v>0</v>
      </c>
      <c r="I42" s="16">
        <v>2</v>
      </c>
      <c r="J42" s="14">
        <v>100000</v>
      </c>
      <c r="K42" s="21" t="s">
        <v>204</v>
      </c>
    </row>
    <row r="43" spans="1:11" ht="24.75" customHeight="1" x14ac:dyDescent="0.25">
      <c r="A43" s="19"/>
      <c r="B43" s="13">
        <v>54623</v>
      </c>
      <c r="C43" s="26" t="s">
        <v>131</v>
      </c>
      <c r="D43" s="20" t="s">
        <v>132</v>
      </c>
      <c r="E43" s="13" t="s">
        <v>133</v>
      </c>
      <c r="F43" s="14">
        <v>406202.75</v>
      </c>
      <c r="G43" s="13" t="s">
        <v>43</v>
      </c>
      <c r="H43" s="25">
        <f>F43-J43</f>
        <v>386202.75</v>
      </c>
      <c r="I43" s="16">
        <v>10</v>
      </c>
      <c r="J43" s="14">
        <v>20000</v>
      </c>
      <c r="K43" s="21" t="s">
        <v>205</v>
      </c>
    </row>
    <row r="44" spans="1:11" ht="24.75" customHeight="1" x14ac:dyDescent="0.25">
      <c r="A44" s="19"/>
      <c r="B44" s="13" t="s">
        <v>31</v>
      </c>
      <c r="C44" s="26" t="s">
        <v>134</v>
      </c>
      <c r="D44" s="20" t="s">
        <v>135</v>
      </c>
      <c r="E44" s="13" t="s">
        <v>136</v>
      </c>
      <c r="F44" s="14">
        <v>7500</v>
      </c>
      <c r="G44" s="13" t="s">
        <v>35</v>
      </c>
      <c r="H44" s="25">
        <v>0</v>
      </c>
      <c r="I44" s="16">
        <v>2</v>
      </c>
      <c r="J44" s="14">
        <v>9900</v>
      </c>
      <c r="K44" s="21" t="s">
        <v>205</v>
      </c>
    </row>
    <row r="45" spans="1:11" ht="24.75" customHeight="1" x14ac:dyDescent="0.25">
      <c r="A45" s="19"/>
      <c r="B45" s="13" t="s">
        <v>31</v>
      </c>
      <c r="C45" s="26" t="s">
        <v>137</v>
      </c>
      <c r="D45" s="20" t="s">
        <v>138</v>
      </c>
      <c r="E45" s="13" t="s">
        <v>139</v>
      </c>
      <c r="F45" s="14">
        <v>55000</v>
      </c>
      <c r="G45" s="13" t="s">
        <v>54</v>
      </c>
      <c r="H45" s="25">
        <f t="shared" ref="H45:H63" si="2">F45-J45</f>
        <v>50958</v>
      </c>
      <c r="I45" s="16">
        <v>36</v>
      </c>
      <c r="J45" s="14">
        <v>4042</v>
      </c>
      <c r="K45" s="21" t="s">
        <v>205</v>
      </c>
    </row>
    <row r="46" spans="1:11" ht="24.75" customHeight="1" x14ac:dyDescent="0.25">
      <c r="A46" s="19"/>
      <c r="B46" s="13">
        <v>49728</v>
      </c>
      <c r="C46" s="26" t="s">
        <v>140</v>
      </c>
      <c r="D46" s="20" t="s">
        <v>141</v>
      </c>
      <c r="E46" s="13" t="s">
        <v>142</v>
      </c>
      <c r="F46" s="14">
        <v>1659389.5</v>
      </c>
      <c r="G46" s="13" t="s">
        <v>143</v>
      </c>
      <c r="H46" s="25">
        <f t="shared" si="2"/>
        <v>1570990.84</v>
      </c>
      <c r="I46" s="16">
        <v>19</v>
      </c>
      <c r="J46" s="14">
        <v>88398.66</v>
      </c>
      <c r="K46" s="21" t="s">
        <v>205</v>
      </c>
    </row>
    <row r="47" spans="1:11" ht="24.75" customHeight="1" x14ac:dyDescent="0.25">
      <c r="A47" s="19"/>
      <c r="B47" s="13" t="s">
        <v>31</v>
      </c>
      <c r="C47" s="26" t="s">
        <v>144</v>
      </c>
      <c r="D47" s="20" t="s">
        <v>145</v>
      </c>
      <c r="E47" s="13" t="s">
        <v>146</v>
      </c>
      <c r="F47" s="14">
        <v>1500000</v>
      </c>
      <c r="G47" s="13" t="s">
        <v>54</v>
      </c>
      <c r="H47" s="25">
        <f t="shared" si="2"/>
        <v>1480000</v>
      </c>
      <c r="I47" s="16">
        <v>36</v>
      </c>
      <c r="J47" s="14">
        <v>20000</v>
      </c>
      <c r="K47" s="21" t="s">
        <v>205</v>
      </c>
    </row>
    <row r="48" spans="1:11" ht="24.75" customHeight="1" x14ac:dyDescent="0.25">
      <c r="A48" s="19"/>
      <c r="B48" s="13" t="s">
        <v>31</v>
      </c>
      <c r="C48" s="26" t="s">
        <v>147</v>
      </c>
      <c r="D48" s="20" t="s">
        <v>148</v>
      </c>
      <c r="E48" s="13" t="s">
        <v>149</v>
      </c>
      <c r="F48" s="14">
        <v>236498.4</v>
      </c>
      <c r="G48" s="13" t="s">
        <v>47</v>
      </c>
      <c r="H48" s="25">
        <f t="shared" si="2"/>
        <v>206498.4</v>
      </c>
      <c r="I48" s="16">
        <v>12</v>
      </c>
      <c r="J48" s="14">
        <v>30000</v>
      </c>
      <c r="K48" s="21" t="s">
        <v>205</v>
      </c>
    </row>
    <row r="49" spans="1:11" ht="24.75" customHeight="1" x14ac:dyDescent="0.25">
      <c r="A49" s="19"/>
      <c r="B49" s="13" t="s">
        <v>31</v>
      </c>
      <c r="C49" s="26" t="s">
        <v>150</v>
      </c>
      <c r="D49" s="20" t="s">
        <v>151</v>
      </c>
      <c r="E49" s="13" t="s">
        <v>152</v>
      </c>
      <c r="F49" s="14">
        <v>179950</v>
      </c>
      <c r="G49" s="13" t="s">
        <v>153</v>
      </c>
      <c r="H49" s="25">
        <f t="shared" si="2"/>
        <v>129950</v>
      </c>
      <c r="I49" s="16">
        <v>6</v>
      </c>
      <c r="J49" s="14">
        <v>50000</v>
      </c>
      <c r="K49" s="21" t="s">
        <v>205</v>
      </c>
    </row>
    <row r="50" spans="1:11" ht="24.75" customHeight="1" x14ac:dyDescent="0.25">
      <c r="A50" s="19"/>
      <c r="B50" s="13">
        <v>53535</v>
      </c>
      <c r="C50" s="26" t="s">
        <v>154</v>
      </c>
      <c r="D50" s="20" t="s">
        <v>155</v>
      </c>
      <c r="E50" s="13" t="s">
        <v>156</v>
      </c>
      <c r="F50" s="14">
        <v>770236.65</v>
      </c>
      <c r="G50" s="13" t="s">
        <v>157</v>
      </c>
      <c r="H50" s="25">
        <f t="shared" si="2"/>
        <v>670236.65</v>
      </c>
      <c r="I50" s="16">
        <v>17</v>
      </c>
      <c r="J50" s="14">
        <v>100000</v>
      </c>
      <c r="K50" s="21" t="s">
        <v>205</v>
      </c>
    </row>
    <row r="51" spans="1:11" ht="24.75" customHeight="1" x14ac:dyDescent="0.25">
      <c r="A51" s="19"/>
      <c r="B51" s="13">
        <v>55120</v>
      </c>
      <c r="C51" s="26" t="s">
        <v>158</v>
      </c>
      <c r="D51" s="20" t="s">
        <v>159</v>
      </c>
      <c r="E51" s="13" t="s">
        <v>160</v>
      </c>
      <c r="F51" s="14">
        <v>48610</v>
      </c>
      <c r="G51" s="13" t="s">
        <v>66</v>
      </c>
      <c r="H51" s="25">
        <f t="shared" si="2"/>
        <v>38610</v>
      </c>
      <c r="I51" s="16">
        <v>1</v>
      </c>
      <c r="J51" s="14">
        <v>10000</v>
      </c>
      <c r="K51" s="21" t="s">
        <v>205</v>
      </c>
    </row>
    <row r="52" spans="1:11" ht="24.75" customHeight="1" x14ac:dyDescent="0.25">
      <c r="A52" s="19"/>
      <c r="B52" s="13">
        <v>53581</v>
      </c>
      <c r="C52" s="26" t="s">
        <v>161</v>
      </c>
      <c r="D52" s="20" t="s">
        <v>162</v>
      </c>
      <c r="E52" s="13" t="s">
        <v>163</v>
      </c>
      <c r="F52" s="14">
        <v>29000</v>
      </c>
      <c r="G52" s="13" t="s">
        <v>91</v>
      </c>
      <c r="H52" s="25">
        <f t="shared" si="2"/>
        <v>19000</v>
      </c>
      <c r="I52" s="16">
        <v>3</v>
      </c>
      <c r="J52" s="14">
        <v>10000</v>
      </c>
      <c r="K52" s="21" t="s">
        <v>205</v>
      </c>
    </row>
    <row r="53" spans="1:11" ht="24.75" customHeight="1" x14ac:dyDescent="0.25">
      <c r="A53" s="19"/>
      <c r="B53" s="13" t="s">
        <v>31</v>
      </c>
      <c r="C53" s="26" t="s">
        <v>164</v>
      </c>
      <c r="D53" s="20" t="s">
        <v>165</v>
      </c>
      <c r="E53" s="13" t="s">
        <v>166</v>
      </c>
      <c r="F53" s="14">
        <v>4050</v>
      </c>
      <c r="G53" s="13" t="s">
        <v>54</v>
      </c>
      <c r="H53" s="25">
        <f t="shared" si="2"/>
        <v>0</v>
      </c>
      <c r="I53" s="16">
        <v>36</v>
      </c>
      <c r="J53" s="14">
        <v>4050</v>
      </c>
      <c r="K53" s="21" t="s">
        <v>205</v>
      </c>
    </row>
    <row r="54" spans="1:11" ht="24.75" customHeight="1" x14ac:dyDescent="0.25">
      <c r="A54" s="19"/>
      <c r="B54" s="13" t="s">
        <v>167</v>
      </c>
      <c r="C54" s="26" t="s">
        <v>168</v>
      </c>
      <c r="D54" s="20" t="s">
        <v>169</v>
      </c>
      <c r="E54" s="13" t="s">
        <v>170</v>
      </c>
      <c r="F54" s="14">
        <v>29985</v>
      </c>
      <c r="G54" s="13" t="s">
        <v>35</v>
      </c>
      <c r="H54" s="25">
        <f t="shared" si="2"/>
        <v>28885.38</v>
      </c>
      <c r="I54" s="16">
        <v>2</v>
      </c>
      <c r="J54" s="14">
        <v>1099.6199999999999</v>
      </c>
      <c r="K54" s="21" t="s">
        <v>205</v>
      </c>
    </row>
    <row r="55" spans="1:11" ht="24.75" customHeight="1" x14ac:dyDescent="0.25">
      <c r="A55" s="19"/>
      <c r="B55" s="38">
        <v>48718</v>
      </c>
      <c r="C55" s="26" t="s">
        <v>171</v>
      </c>
      <c r="D55" s="20" t="s">
        <v>172</v>
      </c>
      <c r="E55" s="13" t="s">
        <v>173</v>
      </c>
      <c r="F55" s="14">
        <v>9220</v>
      </c>
      <c r="G55" s="13" t="s">
        <v>22</v>
      </c>
      <c r="H55" s="25">
        <v>0</v>
      </c>
      <c r="I55" s="16">
        <v>1</v>
      </c>
      <c r="J55" s="14">
        <v>30000</v>
      </c>
      <c r="K55" s="21" t="s">
        <v>205</v>
      </c>
    </row>
    <row r="56" spans="1:11" ht="24.75" customHeight="1" x14ac:dyDescent="0.25">
      <c r="A56" s="19"/>
      <c r="B56" s="38" t="s">
        <v>31</v>
      </c>
      <c r="C56" s="26" t="s">
        <v>174</v>
      </c>
      <c r="D56" s="20" t="s">
        <v>175</v>
      </c>
      <c r="E56" s="13" t="s">
        <v>176</v>
      </c>
      <c r="F56" s="14">
        <v>148686.5</v>
      </c>
      <c r="G56" s="13" t="s">
        <v>177</v>
      </c>
      <c r="H56" s="25">
        <v>0</v>
      </c>
      <c r="I56" s="16">
        <v>5</v>
      </c>
      <c r="J56" s="14">
        <v>200000</v>
      </c>
      <c r="K56" s="21" t="s">
        <v>205</v>
      </c>
    </row>
    <row r="57" spans="1:11" ht="24.75" customHeight="1" x14ac:dyDescent="0.25">
      <c r="A57" s="19"/>
      <c r="B57" s="38">
        <v>49945</v>
      </c>
      <c r="C57" s="26" t="s">
        <v>178</v>
      </c>
      <c r="D57" s="20" t="s">
        <v>179</v>
      </c>
      <c r="E57" s="13" t="s">
        <v>180</v>
      </c>
      <c r="F57" s="14">
        <v>36840</v>
      </c>
      <c r="G57" s="13" t="s">
        <v>91</v>
      </c>
      <c r="H57" s="25">
        <f t="shared" si="2"/>
        <v>16840</v>
      </c>
      <c r="I57" s="16">
        <v>3</v>
      </c>
      <c r="J57" s="14">
        <v>20000</v>
      </c>
      <c r="K57" s="21" t="s">
        <v>205</v>
      </c>
    </row>
    <row r="58" spans="1:11" ht="24.75" customHeight="1" x14ac:dyDescent="0.25">
      <c r="A58" s="19"/>
      <c r="B58" s="13">
        <v>52730</v>
      </c>
      <c r="C58" s="26" t="s">
        <v>181</v>
      </c>
      <c r="D58" s="20" t="s">
        <v>182</v>
      </c>
      <c r="E58" s="13" t="s">
        <v>183</v>
      </c>
      <c r="F58" s="14">
        <v>336666.66</v>
      </c>
      <c r="G58" s="13" t="s">
        <v>43</v>
      </c>
      <c r="H58" s="25">
        <f t="shared" si="2"/>
        <v>266666.65999999997</v>
      </c>
      <c r="I58" s="16">
        <v>10</v>
      </c>
      <c r="J58" s="14">
        <v>70000</v>
      </c>
      <c r="K58" s="21" t="s">
        <v>205</v>
      </c>
    </row>
    <row r="59" spans="1:11" ht="24.75" customHeight="1" x14ac:dyDescent="0.25">
      <c r="A59" s="19"/>
      <c r="B59" s="13">
        <v>53622</v>
      </c>
      <c r="C59" s="26" t="s">
        <v>184</v>
      </c>
      <c r="D59" s="20" t="s">
        <v>185</v>
      </c>
      <c r="E59" s="13" t="s">
        <v>186</v>
      </c>
      <c r="F59" s="14">
        <v>17442.5</v>
      </c>
      <c r="G59" s="13" t="s">
        <v>187</v>
      </c>
      <c r="H59" s="25">
        <v>0</v>
      </c>
      <c r="I59" s="16">
        <v>1</v>
      </c>
      <c r="J59" s="14">
        <v>120000</v>
      </c>
      <c r="K59" s="21" t="s">
        <v>205</v>
      </c>
    </row>
    <row r="60" spans="1:11" ht="24.75" customHeight="1" x14ac:dyDescent="0.25">
      <c r="A60" s="19"/>
      <c r="B60" s="38">
        <v>40755</v>
      </c>
      <c r="C60" s="26" t="s">
        <v>188</v>
      </c>
      <c r="D60" s="20" t="s">
        <v>189</v>
      </c>
      <c r="E60" s="13" t="s">
        <v>190</v>
      </c>
      <c r="F60" s="14">
        <v>63547.199999999997</v>
      </c>
      <c r="G60" s="13" t="s">
        <v>66</v>
      </c>
      <c r="H60" s="25">
        <v>0</v>
      </c>
      <c r="I60" s="16">
        <v>1</v>
      </c>
      <c r="J60" s="14">
        <v>140000</v>
      </c>
      <c r="K60" s="21" t="s">
        <v>205</v>
      </c>
    </row>
    <row r="61" spans="1:11" ht="24.75" customHeight="1" x14ac:dyDescent="0.25">
      <c r="A61" s="19"/>
      <c r="B61" s="38">
        <v>52153</v>
      </c>
      <c r="C61" s="26" t="s">
        <v>191</v>
      </c>
      <c r="D61" s="20" t="s">
        <v>192</v>
      </c>
      <c r="E61" s="13" t="s">
        <v>193</v>
      </c>
      <c r="F61" s="14">
        <v>33861.949999999997</v>
      </c>
      <c r="G61" s="13" t="s">
        <v>66</v>
      </c>
      <c r="H61" s="25">
        <v>0</v>
      </c>
      <c r="I61" s="16">
        <v>1</v>
      </c>
      <c r="J61" s="14">
        <v>223333</v>
      </c>
      <c r="K61" s="21" t="s">
        <v>205</v>
      </c>
    </row>
    <row r="62" spans="1:11" ht="24.75" customHeight="1" x14ac:dyDescent="0.25">
      <c r="A62" s="19"/>
      <c r="B62" s="13">
        <v>53826</v>
      </c>
      <c r="C62" s="26" t="s">
        <v>194</v>
      </c>
      <c r="D62" s="23" t="s">
        <v>195</v>
      </c>
      <c r="E62" s="13" t="s">
        <v>196</v>
      </c>
      <c r="F62" s="14">
        <v>1500000</v>
      </c>
      <c r="G62" s="13" t="s">
        <v>54</v>
      </c>
      <c r="H62" s="25">
        <f t="shared" si="2"/>
        <v>1350000</v>
      </c>
      <c r="I62" s="16">
        <v>36</v>
      </c>
      <c r="J62" s="14">
        <v>150000</v>
      </c>
      <c r="K62" s="21" t="s">
        <v>205</v>
      </c>
    </row>
    <row r="63" spans="1:11" ht="24.75" customHeight="1" x14ac:dyDescent="0.25">
      <c r="A63" s="19"/>
      <c r="B63" s="13" t="s">
        <v>31</v>
      </c>
      <c r="C63" s="26" t="s">
        <v>197</v>
      </c>
      <c r="D63" s="20" t="s">
        <v>198</v>
      </c>
      <c r="E63" s="13" t="s">
        <v>199</v>
      </c>
      <c r="F63" s="14">
        <v>501090</v>
      </c>
      <c r="G63" s="13" t="s">
        <v>47</v>
      </c>
      <c r="H63" s="25">
        <f t="shared" si="2"/>
        <v>496090</v>
      </c>
      <c r="I63" s="16">
        <v>12</v>
      </c>
      <c r="J63" s="14">
        <v>5000</v>
      </c>
      <c r="K63" s="21" t="s">
        <v>205</v>
      </c>
    </row>
    <row r="64" spans="1:11" ht="24.75" customHeight="1" x14ac:dyDescent="0.25">
      <c r="A64" s="21"/>
      <c r="B64" s="38">
        <v>52728</v>
      </c>
      <c r="C64" s="26" t="s">
        <v>200</v>
      </c>
      <c r="D64" s="20" t="s">
        <v>201</v>
      </c>
      <c r="E64" s="13" t="s">
        <v>202</v>
      </c>
      <c r="F64" s="14">
        <v>47492</v>
      </c>
      <c r="G64" s="13" t="s">
        <v>66</v>
      </c>
      <c r="H64" s="25">
        <v>0</v>
      </c>
      <c r="I64" s="16">
        <v>1</v>
      </c>
      <c r="J64" s="14">
        <v>70000</v>
      </c>
      <c r="K64" s="21" t="s">
        <v>205</v>
      </c>
    </row>
    <row r="65" spans="1:11" ht="18" customHeight="1" x14ac:dyDescent="0.25">
      <c r="A65" s="24"/>
      <c r="B65" s="42" t="s">
        <v>206</v>
      </c>
      <c r="C65" s="42"/>
      <c r="D65" s="24"/>
      <c r="E65" s="27"/>
      <c r="F65" s="28">
        <f>SUM(F11:F64)</f>
        <v>11460381.57</v>
      </c>
      <c r="G65" s="28"/>
      <c r="H65" s="28">
        <f t="shared" ref="H65:J65" si="3">SUM(H11:H64)</f>
        <v>9880391.9800000004</v>
      </c>
      <c r="I65" s="28"/>
      <c r="J65" s="28">
        <f t="shared" si="3"/>
        <v>2059832.79</v>
      </c>
      <c r="K65" s="29"/>
    </row>
  </sheetData>
  <mergeCells count="5">
    <mergeCell ref="B1:C1"/>
    <mergeCell ref="B7:F7"/>
    <mergeCell ref="B8:E8"/>
    <mergeCell ref="B65:C65"/>
    <mergeCell ref="D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Gjafer Ponik</dc:creator>
  <cp:lastModifiedBy>Gjafer Ponik</cp:lastModifiedBy>
  <dcterms:created xsi:type="dcterms:W3CDTF">2024-10-18T08:29:51Z</dcterms:created>
  <dcterms:modified xsi:type="dcterms:W3CDTF">2024-10-18T08:46:43Z</dcterms:modified>
</cp:coreProperties>
</file>