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2. Dhjetor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G17" i="1" l="1"/>
  <c r="F17" i="1"/>
  <c r="G16" i="1" l="1"/>
  <c r="F16" i="1"/>
  <c r="H15" i="1"/>
  <c r="G14" i="1" l="1"/>
  <c r="F14" i="1"/>
  <c r="H12" i="1" l="1"/>
  <c r="G13" i="1"/>
  <c r="F13" i="1"/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<sst xmlns="http://schemas.openxmlformats.org/spreadsheetml/2006/main" count="27" uniqueCount="27">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</sst>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3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43" fontId="3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E28" sqref="E28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40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1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1"/>
      <c r="B9" s="12" t="s">
        <v>18</v>
      </c>
      <c r="C9" s="13">
        <v>1115172.46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297868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1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1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1"/>
      <c r="B12" s="12" t="s">
        <v>21</v>
      </c>
      <c r="C12" s="13">
        <v>978198.33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f>471131.5+35529</f>
        <v>506660.5</v>
      </c>
      <c r="I12" s="14">
        <v>34130.04</v>
      </c>
      <c r="J12" s="15">
        <v>14365</v>
      </c>
      <c r="K12" s="21">
        <v>8716</v>
      </c>
      <c r="L12" s="17">
        <f t="shared" si="0"/>
        <v>185392.78999999995</v>
      </c>
    </row>
    <row r="13" spans="1:12" ht="15.75" x14ac:dyDescent="0.2">
      <c r="A13" s="41"/>
      <c r="B13" s="23" t="s">
        <v>14</v>
      </c>
      <c r="C13" s="24">
        <v>1003485</v>
      </c>
      <c r="D13" s="25">
        <v>128368.01</v>
      </c>
      <c r="E13" s="26">
        <v>460885</v>
      </c>
      <c r="F13" s="24">
        <f>1963.14+13248.51</f>
        <v>15211.65</v>
      </c>
      <c r="G13" s="25">
        <f>20087+995+931+5+121</f>
        <v>22139</v>
      </c>
      <c r="H13" s="26">
        <v>0</v>
      </c>
      <c r="I13" s="25">
        <v>42955.06</v>
      </c>
      <c r="J13" s="26">
        <v>21095.5</v>
      </c>
      <c r="K13" s="27">
        <v>5987</v>
      </c>
      <c r="L13" s="17">
        <f t="shared" si="0"/>
        <v>306843.77999999997</v>
      </c>
    </row>
    <row r="14" spans="1:12" ht="15.75" x14ac:dyDescent="0.2">
      <c r="A14" s="41"/>
      <c r="B14" s="23" t="s">
        <v>15</v>
      </c>
      <c r="C14" s="24">
        <v>929718.63</v>
      </c>
      <c r="D14" s="25">
        <v>242177.52</v>
      </c>
      <c r="E14" s="26">
        <v>395722.01</v>
      </c>
      <c r="F14" s="24">
        <f>7047.02+24153.27</f>
        <v>31200.29</v>
      </c>
      <c r="G14" s="25">
        <f>15708+1070+896.5+30+96.5</f>
        <v>17801</v>
      </c>
      <c r="H14" s="26">
        <v>0</v>
      </c>
      <c r="I14" s="25">
        <v>38885.01</v>
      </c>
      <c r="J14" s="26">
        <v>25252</v>
      </c>
      <c r="K14" s="27">
        <v>2358</v>
      </c>
      <c r="L14" s="17">
        <f t="shared" si="0"/>
        <v>176322.79999999996</v>
      </c>
    </row>
    <row r="15" spans="1:12" ht="15.75" x14ac:dyDescent="0.2">
      <c r="A15" s="41"/>
      <c r="B15" s="23" t="s">
        <v>16</v>
      </c>
      <c r="C15" s="24">
        <v>1418429.19</v>
      </c>
      <c r="D15" s="25">
        <v>257238.86</v>
      </c>
      <c r="E15" s="26">
        <v>258604.22</v>
      </c>
      <c r="F15" s="24">
        <v>23128.54</v>
      </c>
      <c r="G15" s="25">
        <v>27918</v>
      </c>
      <c r="H15" s="26">
        <f>627144+885.93+31485</f>
        <v>659514.93000000005</v>
      </c>
      <c r="I15" s="25">
        <v>34920.03</v>
      </c>
      <c r="J15" s="26">
        <v>19837.25</v>
      </c>
      <c r="K15" s="27">
        <v>10654</v>
      </c>
      <c r="L15" s="17">
        <f t="shared" si="0"/>
        <v>126613.36000000002</v>
      </c>
    </row>
    <row r="16" spans="1:12" ht="15.75" x14ac:dyDescent="0.2">
      <c r="A16" s="41"/>
      <c r="B16" s="23" t="s">
        <v>23</v>
      </c>
      <c r="C16" s="24">
        <v>482738.36</v>
      </c>
      <c r="D16" s="25">
        <v>167297.26999999999</v>
      </c>
      <c r="E16" s="26">
        <v>82690.19</v>
      </c>
      <c r="F16" s="24">
        <f>8243.01+1184.64+26359.77</f>
        <v>35787.42</v>
      </c>
      <c r="G16" s="25">
        <f>9146+687+615+10+51</f>
        <v>10509</v>
      </c>
      <c r="H16" s="26">
        <v>0</v>
      </c>
      <c r="I16" s="25">
        <v>38810.03</v>
      </c>
      <c r="J16" s="26">
        <v>19185</v>
      </c>
      <c r="K16" s="27">
        <v>7953</v>
      </c>
      <c r="L16" s="17">
        <f t="shared" si="0"/>
        <v>120506.44999999998</v>
      </c>
    </row>
    <row r="17" spans="1:12" ht="15.75" x14ac:dyDescent="0.2">
      <c r="A17" s="41"/>
      <c r="B17" s="23" t="s">
        <v>24</v>
      </c>
      <c r="C17" s="24">
        <v>592952.63</v>
      </c>
      <c r="D17" s="25">
        <v>127056.03</v>
      </c>
      <c r="E17" s="26">
        <v>263121.53000000003</v>
      </c>
      <c r="F17" s="24">
        <f>8290.98+419.58+8931.87</f>
        <v>17642.43</v>
      </c>
      <c r="G17" s="25">
        <f>11759+950+713+250.5</f>
        <v>13672.5</v>
      </c>
      <c r="H17" s="26">
        <v>0</v>
      </c>
      <c r="I17" s="25">
        <v>31830.080000000002</v>
      </c>
      <c r="J17" s="26">
        <v>14245</v>
      </c>
      <c r="K17" s="27">
        <v>8213</v>
      </c>
      <c r="L17" s="17">
        <f t="shared" si="0"/>
        <v>117172.05999999994</v>
      </c>
    </row>
    <row r="18" spans="1:12" ht="15.75" x14ac:dyDescent="0.2">
      <c r="A18" s="41"/>
      <c r="B18" s="23" t="s">
        <v>25</v>
      </c>
      <c r="C18" s="24">
        <v>598989.53</v>
      </c>
      <c r="D18" s="25">
        <v>172645.9</v>
      </c>
      <c r="E18" s="26">
        <v>109218.25</v>
      </c>
      <c r="F18" s="24">
        <f>1264.53+1374.72+17984.74</f>
        <v>20623.990000000002</v>
      </c>
      <c r="G18" s="25">
        <f>13498+1399+642+94.5</f>
        <v>15633.5</v>
      </c>
      <c r="H18" s="26">
        <v>0</v>
      </c>
      <c r="I18" s="25">
        <v>36740.06</v>
      </c>
      <c r="J18" s="26">
        <v>27527.5</v>
      </c>
      <c r="K18" s="27">
        <v>9131</v>
      </c>
      <c r="L18" s="17">
        <f t="shared" si="0"/>
        <v>207469.33000000002</v>
      </c>
    </row>
    <row r="19" spans="1:12" ht="16.5" thickBot="1" x14ac:dyDescent="0.3">
      <c r="A19" s="42"/>
      <c r="B19" s="28" t="s">
        <v>26</v>
      </c>
      <c r="C19" s="29">
        <f>SUM(C7:C18)</f>
        <v>10321151.59</v>
      </c>
      <c r="D19" s="29">
        <f t="shared" ref="D19:L19" si="1">SUM(D7:D18)</f>
        <v>2511506.67</v>
      </c>
      <c r="E19" s="29">
        <f t="shared" si="1"/>
        <v>2710401.9299999997</v>
      </c>
      <c r="F19" s="29">
        <f t="shared" si="1"/>
        <v>240946.06</v>
      </c>
      <c r="G19" s="29">
        <f t="shared" si="1"/>
        <v>214555.5</v>
      </c>
      <c r="H19" s="29">
        <f t="shared" si="1"/>
        <v>1464043.4300000002</v>
      </c>
      <c r="I19" s="29">
        <f t="shared" si="1"/>
        <v>415261.70000000007</v>
      </c>
      <c r="J19" s="29">
        <f t="shared" si="1"/>
        <v>246363</v>
      </c>
      <c r="K19" s="29">
        <f t="shared" si="1"/>
        <v>133474.5</v>
      </c>
      <c r="L19" s="30">
        <f t="shared" si="1"/>
        <v>2384598.7999999998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/>
      <c r="G23" s="5"/>
      <c r="L23" s="2"/>
    </row>
    <row r="24" spans="1:12" x14ac:dyDescent="0.2">
      <c r="E24" s="3"/>
      <c r="F24" s="4"/>
      <c r="G24" s="5"/>
      <c r="H24" s="2"/>
    </row>
    <row r="25" spans="1:12" x14ac:dyDescent="0.2">
      <c r="E25" s="4"/>
      <c r="F25" s="38"/>
      <c r="G25" s="38"/>
      <c r="L25" s="2"/>
    </row>
    <row r="26" spans="1:12" x14ac:dyDescent="0.2">
      <c r="E26" s="3"/>
      <c r="F26" s="39"/>
      <c r="G26" s="39"/>
      <c r="H26" s="2"/>
      <c r="J26" s="2"/>
    </row>
    <row r="27" spans="1:12" x14ac:dyDescent="0.2">
      <c r="F27" s="5"/>
      <c r="G27" s="5"/>
      <c r="H27" s="2"/>
      <c r="L27" s="2"/>
    </row>
    <row r="28" spans="1:12" x14ac:dyDescent="0.2">
      <c r="G28" s="5"/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2025-01-06T13:14:18Z</dcterms:modified>
</cp:coreProperties>
</file>