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PT23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<sst xmlns="http://schemas.openxmlformats.org/spreadsheetml/2006/main" count="948" uniqueCount="473">
  <si>
    <t>K.K. SKENDERAJ</t>
  </si>
  <si>
    <t xml:space="preserve">RAPORTI VJETOR PËR KONTRATAT E NËNSHKRUARA  PUBLIKE </t>
  </si>
  <si>
    <t>Konform nenit  87.2.12 të Ligjit të Prokurimit Publik Nr. 04/L-042, i ndryshuar dhe plotësuar me ligjin Nr. 04/L-237, ligjin Nr. 05/L-068 dhe ligjin Nr. 05/L-092</t>
  </si>
  <si>
    <t>Viti fiskal:</t>
  </si>
  <si>
    <t>PJESA I . IDENTIFIKIMI I AUTORITETIT KONTRAKTUES</t>
  </si>
  <si>
    <t>Emri zyrtar i Autoritetit Kontraktues</t>
  </si>
  <si>
    <t xml:space="preserve">Lloji i Autoritetit Kontraktues  </t>
  </si>
  <si>
    <t>Qeveritar</t>
  </si>
  <si>
    <t>Kompani Publike</t>
  </si>
  <si>
    <t>Tjetër</t>
  </si>
  <si>
    <t>Kodi buxhetor</t>
  </si>
  <si>
    <t>643</t>
  </si>
  <si>
    <t>Adresa</t>
  </si>
  <si>
    <t>Kodi postar - Qyteti</t>
  </si>
  <si>
    <t>Tel. fiks/ Celulari /Faksi</t>
  </si>
  <si>
    <t>Emri i menaxherit të prokurimit</t>
  </si>
  <si>
    <t>E-mail adresa</t>
  </si>
  <si>
    <t>Prokurimi.skenderaj@rks-gov.net</t>
  </si>
  <si>
    <t>Adresa e webit të AK</t>
  </si>
  <si>
    <t xml:space="preserve">PJESA II .KONTRATAT E NËNSHKRUARA PUBLIKE </t>
  </si>
  <si>
    <t>Lloji i Buxhetit</t>
  </si>
  <si>
    <t>Nr. i Prokurimit</t>
  </si>
  <si>
    <t xml:space="preserve">Afati kohor për pranimin  tenderëve </t>
  </si>
  <si>
    <t>Kriteret për dhënie kontratës</t>
  </si>
  <si>
    <t>Të Hyra Vetanake (1) ose  Buxh.i Kons.i Kosovës (2) ose  Donacion (3)</t>
  </si>
  <si>
    <t>Numri rendor i prokurimit</t>
  </si>
  <si>
    <t>Lloji i prokurimit</t>
  </si>
  <si>
    <t>Vlera e prokurimit</t>
  </si>
  <si>
    <t>Klasifikimi (2 shifrat e para të FPP)</t>
  </si>
  <si>
    <t>Titulli i aktivitetit të prokurimit</t>
  </si>
  <si>
    <t>Data e inicimit të aktivitetetit të prokurimit</t>
  </si>
  <si>
    <t>Data e publikimit të njoftimit për kontratë</t>
  </si>
  <si>
    <t>Data e publikimit të njoftimit për dhënie të kontratës</t>
  </si>
  <si>
    <t>Data e nënshkrimit të kontratës ( ne rast anulimi data e njoftimit për anulim)</t>
  </si>
  <si>
    <t>Afatet për implementimin e kontratës (shkruaj daten e fillimit dhe të përfundimit)</t>
  </si>
  <si>
    <t>Data e përmbylljes së kontratës ( data e pranimit të  përkohshëm/preliminar)</t>
  </si>
  <si>
    <t>Vlera e parashikuar e kontratës</t>
  </si>
  <si>
    <t>Çmimi i kontratës, duke përfshirë të gjitha taksat etj.</t>
  </si>
  <si>
    <t>Çmimi i  Aneks kontratës, duke përfshirë të gjitha taksat etj.</t>
  </si>
  <si>
    <t>Zbritjet nga kontrata për shkak të ndalesave</t>
  </si>
  <si>
    <t>Çmimi total i paguar për kontratën</t>
  </si>
  <si>
    <t xml:space="preserve">Emri i OE të cilit i është dhënë kontrata </t>
  </si>
  <si>
    <t>OE  vendor (1) ; Jo vendor (2)</t>
  </si>
  <si>
    <t>Numri i kërkesave për DT dhe numri i ofertave të dorëzuara</t>
  </si>
  <si>
    <t>Numri i ofertave të refuzuara (shkruaj vetëm ato me cmimin më të ulët në krahasim me fituesin)</t>
  </si>
  <si>
    <t>Afati kohor normal (1) Afati kohor i shkurtuar (2)</t>
  </si>
  <si>
    <t xml:space="preserve">Çmimi më i ulët (1) Tenderi ekonomikisht më i favorshëm (2)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</si>
  <si>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</si>
  <si>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</si>
  <si>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</si>
  <si>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</si>
  <si>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</si>
  <si>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</si>
  <si>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</si>
  <si>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</si>
  <si>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</si>
  <si>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</si>
  <si>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</si>
  <si>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</si>
  <si>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</si>
  <si>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</si>
  <si>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</si>
  <si>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</si>
  <si>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</si>
  <si>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</si>
  <si>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</si>
  <si>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</si>
  <si>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</si>
  <si>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</si>
  <si>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</si>
  <si>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</si>
  <si>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643-22-13722-5-5-8</t>
  </si>
  <si>
    <t xml:space="preserve">-  </t>
  </si>
  <si>
    <t>30</t>
  </si>
  <si>
    <t>Furnizim me pajisje të Teknologjisë Informative</t>
  </si>
  <si>
    <t>95</t>
  </si>
  <si>
    <t>643-22-12961-5-2-1</t>
  </si>
  <si>
    <t xml:space="preserve">2  </t>
  </si>
  <si>
    <t>45</t>
  </si>
  <si>
    <t>Izolimi i terasave të Komunës - Ritender</t>
  </si>
  <si>
    <t>Adnan Bislimi B.I.</t>
  </si>
  <si>
    <t>643-23-2088-1-4-7</t>
  </si>
  <si>
    <t xml:space="preserve">4  </t>
  </si>
  <si>
    <t>016 -Furnizimi me një kompjuter për nevojat e Drejtorisë së Urbanizmit</t>
  </si>
  <si>
    <t>BMS SOLUTIONS L.L.C.</t>
  </si>
  <si>
    <t>643-23-2539-1-4-7</t>
  </si>
  <si>
    <t>012 - Furnizim me CD-ja për nevojat e shërbimit të Radilogjisë- Ritender</t>
  </si>
  <si>
    <t>" INFINITT " SH.P.K.</t>
  </si>
  <si>
    <t>643-22-13127-2-2-1</t>
  </si>
  <si>
    <t>29</t>
  </si>
  <si>
    <t>Mirëbmbajtja dhe servisimi i ashensorëve në objektin e komunës së Skenderajt dhe objektin e QKMF-së</t>
  </si>
  <si>
    <t>" EJONA " SH.P.K.</t>
  </si>
  <si>
    <t>643-23-3860-1-4-7</t>
  </si>
  <si>
    <t>029 Furnizim me paisje të IT-së, për Zyrën e Prokurimit</t>
  </si>
  <si>
    <t>643-23-1145-5-2-1</t>
  </si>
  <si>
    <t>003 -Ndertimi i rrjetit të ujësjellësit në Burojë</t>
  </si>
  <si>
    <t>DIAMANTI     SH.P.K.</t>
  </si>
  <si>
    <t>61 terheqje, 3 oferta</t>
  </si>
  <si>
    <t>643-22-12036-1-2-1</t>
  </si>
  <si>
    <t>Furnizim me aparatura për laborator për QKMF-në në Skenderaj- Ritender</t>
  </si>
  <si>
    <t>BULI MEDICAL SH.P.K.</t>
  </si>
  <si>
    <t>643-23-1111-1-2-1</t>
  </si>
  <si>
    <t>01</t>
  </si>
  <si>
    <t>005 - Furnizim me fidanë të specave dhe domateve</t>
  </si>
  <si>
    <t>Shkelçen Sylaj B.I.</t>
  </si>
  <si>
    <t>643-23-1103-1-3-6</t>
  </si>
  <si>
    <t xml:space="preserve">3  </t>
  </si>
  <si>
    <t>004- Furnizimi dhe mbjellja e luleve sezonale në hapësirat gjelbëruese të qytetit</t>
  </si>
  <si>
    <t>N.T. " BITI-COM "</t>
  </si>
  <si>
    <t>643-23-3031-2-1-1</t>
  </si>
  <si>
    <t xml:space="preserve">1  </t>
  </si>
  <si>
    <t>74</t>
  </si>
  <si>
    <t>022 - Hartimi i Projekteve Teknike - Ritender</t>
  </si>
  <si>
    <t>Grup i Operatorëve Ekonomik   ARMIRING SH.P.K.;    Enggroup    SH.P.K.</t>
  </si>
  <si>
    <t>643-23-1327-1-3-6</t>
  </si>
  <si>
    <t>002 - Furnizim me Pelet për Sh.F.M.U.   Drenica - Polac</t>
  </si>
  <si>
    <t>LALITA GROUP SH.P.K.</t>
  </si>
  <si>
    <t>643-22-12977-1-3-6</t>
  </si>
  <si>
    <t>Furnizimi me pasije dhe vegla për kryerjën e shërbimeve të NPL  Eko-Natyra  Sh.A.në Komunën e Skenderajt</t>
  </si>
  <si>
    <t>" MULTI  ENGINEERING GROUP " SH.P.K.</t>
  </si>
  <si>
    <t>643-23-906-5-2-1</t>
  </si>
  <si>
    <t>001 - Rregullimi i pikave statike të kontejnerëve brenda zonës urbane</t>
  </si>
  <si>
    <t>" BK Cosulting  "  SH.P.K.</t>
  </si>
  <si>
    <t>643-23-2704-5-2-1</t>
  </si>
  <si>
    <t>019 - Asfaltimi i rrugës në lagjen 3 - Prekaz</t>
  </si>
  <si>
    <t>Grup i Operatorëve Ekonomik   N.N.P.     Ndertimi; Haxha Kom SH.P.K.</t>
  </si>
  <si>
    <t>643-23-2659-5-1-1</t>
  </si>
  <si>
    <t>018- Rregullimi i shtratit të lumit Klinë e Ulët - Kuqicë</t>
  </si>
  <si>
    <t>Grup i Operatorëve Ekonomik   Muharrem A. Musa B.I.; N.N.SH.  WORLD MEDIUM  ; NDËRTIMI ING SH.P.K.</t>
  </si>
  <si>
    <t>643-23-2011-1-2-1</t>
  </si>
  <si>
    <t>010-Furnizim me barna dhe material shëndetësor për shtëpinë për Persona të moshuar dhe pa përkujdesje Familjare</t>
  </si>
  <si>
    <t>MEDPLUS SH.P.K.</t>
  </si>
  <si>
    <t>643-23-1974-1-1-1</t>
  </si>
  <si>
    <t>31</t>
  </si>
  <si>
    <t>009-Furnizim me mjete dhe vegla pune, material elektrik, sanitar dhe vegla tjera për mirëmbajtje të shkollave për nëvojat e institucioneve shkollore dhe komunale dhe institucioeve tjera që funksionojne në kuader të Komunës së Skenderajt</t>
  </si>
  <si>
    <t>Grup i Operatorëve Ekonomik   EGZONA S. SHABANI B.I.; Muharrem Hoti B.I.</t>
  </si>
  <si>
    <t>643-23-2012-2-2-1</t>
  </si>
  <si>
    <t>93</t>
  </si>
  <si>
    <t>011 - Dezinfektimi, dezinsektimi dhe deratizimi i hapësiarve të QKMF-së, QMF-ve dhe AMF-ve në Skenderaj si dhe SHPMPF</t>
  </si>
  <si>
    <t>Shaqir Brahimi B.I.</t>
  </si>
  <si>
    <t>643-23-4541-1-3-6</t>
  </si>
  <si>
    <t>33</t>
  </si>
  <si>
    <t>034  Furnizimi (blerja) e kamerave brenda dhe jashtë Objektit të QKMF-së</t>
  </si>
  <si>
    <t>Cimi @ ELECTRONIC SH.P.K.</t>
  </si>
  <si>
    <t>643-23-4628-1-1-1</t>
  </si>
  <si>
    <t>34</t>
  </si>
  <si>
    <t>Blerja e automjeteve zyrtare për komunën e Skenderajt - Lot 1</t>
  </si>
  <si>
    <t>,,Baki Automobile" SH.P.K.</t>
  </si>
  <si>
    <t>Blerja e automjeteve zyrtare për komunën e Skenderajt - Lot 2</t>
  </si>
  <si>
    <t>"  Auto  Mita   "   SH.P.K.</t>
  </si>
  <si>
    <t>643-23-2581-5-1-1</t>
  </si>
  <si>
    <t>017- Punimi i rrjetit të Ujësjellësit në BL-Qirez</t>
  </si>
  <si>
    <t>643-23-4039-2-2-1</t>
  </si>
  <si>
    <t>030 - Servisimi i paisjeve radiologjike në QKMF - Skënderaj</t>
  </si>
  <si>
    <t>KosovaMed Healthcare SH.P.K.</t>
  </si>
  <si>
    <t>643-23-4379-5-1-1</t>
  </si>
  <si>
    <t>025 - Rregullimi i subqendrës - Runik-Ritender</t>
  </si>
  <si>
    <t>Grup i Operatorëve Ekonomik   Nil Holding  L.L.C.; N.N.P.     Ndertimi</t>
  </si>
  <si>
    <t>643-23-3768-5-2-1</t>
  </si>
  <si>
    <t>50</t>
  </si>
  <si>
    <t>028-Renovimi dhe rehabilititmi i QKMF-se në Skenderaj</t>
  </si>
  <si>
    <t>Mak -Building SH.P.K.</t>
  </si>
  <si>
    <t>643-23-5130-2-3-6</t>
  </si>
  <si>
    <t>039 - Kontrollimi teknik i automjeteve zyrtare në institucionet e Komunës së Skenderajt</t>
  </si>
  <si>
    <t>Alfa Trade SH.P.K.</t>
  </si>
  <si>
    <t>643-23-4703-1-3-6</t>
  </si>
  <si>
    <t>037 - Furnizim me tabela interaktive - digjitale për Gjimnazin   Hamëz Jashari</t>
  </si>
  <si>
    <t>FATI SECURITY SH.P.K.</t>
  </si>
  <si>
    <t>643-23-6143-5-3-5</t>
  </si>
  <si>
    <t>048 - Asfaltimi i rrugës Rakinicë - Qubrel - Ritender – Punë Shtesë</t>
  </si>
  <si>
    <t>N.N.P.     Ndertimi</t>
  </si>
  <si>
    <t>643-23-5442-1-2-1</t>
  </si>
  <si>
    <t>045 - Furnizimi dhe montimi me drita Led për komunën e Skenderajt</t>
  </si>
  <si>
    <t>Besim Rrecaj B.I.</t>
  </si>
  <si>
    <t>643-23-4194-1-2-1</t>
  </si>
  <si>
    <t>008 - Furnizim dhe mirëmbajtja e kamerave të hapësirave - Ritender</t>
  </si>
  <si>
    <t>643-23-2880-5-1-1</t>
  </si>
  <si>
    <t>021 - Vazhdimi i punimeve të kompleksi i UÇK-së - Objekti i U-së</t>
  </si>
  <si>
    <t>R &amp; Rukolli</t>
  </si>
  <si>
    <t>643-23-5064-2-2-1</t>
  </si>
  <si>
    <t>28</t>
  </si>
  <si>
    <t>PROGLOBAL  SH.P.K.</t>
  </si>
  <si>
    <t>643-23-5043-1-2-1</t>
  </si>
  <si>
    <t>25</t>
  </si>
  <si>
    <t>013 - Furnizim me goma të verës për automjetet zyrtare të komunës së Skenderajt - Ritender</t>
  </si>
  <si>
    <t>Goma Pro SH.P.K.</t>
  </si>
  <si>
    <t>643-23-6771-2-3-6</t>
  </si>
  <si>
    <t>055-Hartimi i strategjisë për zhvillimin ekonomik në Komunë Skenderaj 2024-2028</t>
  </si>
  <si>
    <t>NEXIA KS SH.P.K.</t>
  </si>
  <si>
    <t>643-23-6210-1-3-6</t>
  </si>
  <si>
    <t>049 - Furnizim me paisje elektronike dhe paisje tjera të menqura - smart për nxënësit e dalluar në gara komunale, regjionale dhe në gara republikane.</t>
  </si>
  <si>
    <t>Pro Max  SH.P.K.</t>
  </si>
  <si>
    <t>643-23-5784-5-2-1</t>
  </si>
  <si>
    <t>046 - Unaza e brendshme 3 krahu kah Llausha</t>
  </si>
  <si>
    <t>643-23-5349-5-2-1</t>
  </si>
  <si>
    <t>041 - Ngritja e Pllakës Përkujtimore për daljen e parë publike të UÇK-së në Llaushë</t>
  </si>
  <si>
    <t>Grup i Operatorëve Ekonomik   Ekrem Bislimi B.I.; Adnan Bislimi B.I.; Bujar Shabani B.I.</t>
  </si>
  <si>
    <t>643-23-7057-5-2-1</t>
  </si>
  <si>
    <t>020 - Ndërtmi i kanalizimit Klinë-Kuqicë -FAZA II në Komunën e skenderajt - Ritender</t>
  </si>
  <si>
    <t>Grup i Operatorëve Ekonomik   KAM  Construction SH.P.K.;    IDEOR CONSTRUCTION    SH.P.K.; Company    Murseli   SH.P.K.</t>
  </si>
  <si>
    <t>643-23-7803-5-2-1</t>
  </si>
  <si>
    <t>043-Renovimi i objekteve shkollore në Komunën e Skenderajt- Ri-tender</t>
  </si>
  <si>
    <t>Grup i Operatorëve Ekonomik      ZeD architects     SH.P.K.; LONI SH.P.K.</t>
  </si>
  <si>
    <t>643-23-5329-1-2-1</t>
  </si>
  <si>
    <t>042 - Furnizim me fidanë, sistem të ujitjes për fermer dhe këshilla për mbjelljen, mirëmbajtjen e fidaneve në Komunën e Skenderajt</t>
  </si>
  <si>
    <t>Grup i Operatorëve Ekonomik   N.T.SH. Fidanishtja    Bytyqi; N.P. FIDANISHTJA    DUHANI</t>
  </si>
  <si>
    <t>643-23-5305-1-1-1</t>
  </si>
  <si>
    <t>040- Furnizim me material pedagogjik dhe material didaktitk jashtë kontratës së AQP-së për nëvojat e shkollave si dhe institucioneve tjera të Komunës së Skenderaj</t>
  </si>
  <si>
    <t>Rexhep Birinxhiku</t>
  </si>
  <si>
    <t>643-23-5963-1-1-1</t>
  </si>
  <si>
    <t>047- Furnizimi me mekanizem bujqësor për fermeret përfitues të Komunës së skenderajt.</t>
  </si>
  <si>
    <t>N. P.T. " Haxhijaha" Sh.p.k.</t>
  </si>
  <si>
    <t>643-23-6229-1-1-1</t>
  </si>
  <si>
    <t>02</t>
  </si>
  <si>
    <t>050 -Furnizim me lëndë djegëse (Dru dhe Pelet) dhe sharritja e tyre për nevojat e shkollave dhe institucioneve tjera në kuadër të komunës së Skenderajt</t>
  </si>
  <si>
    <t>N.T.P. " Haxha "</t>
  </si>
  <si>
    <t>067- Punimi i kanalizimit fekal në fshatin Tushilë -Punë të paparapara</t>
  </si>
  <si>
    <t>Grup i Operatorëve Ekonomik   N.N.SH.  WORLD MEDIUM  ; N.N.   Ndërtimi  ; Agim Morina B.I.</t>
  </si>
  <si>
    <t>643-23-9957-2-2-5</t>
  </si>
  <si>
    <t>Sigurimi Fizik i objekteve te Komunes se Skenderajt - Emergjente</t>
  </si>
  <si>
    <t>" SKYFTERAT - LIVE " SH.P.K.</t>
  </si>
  <si>
    <t>643-23-6566-5-1-1</t>
  </si>
  <si>
    <t>053 - Asfaltimi, riparimi dhe kubëzimi në qytet dhe në BL Likoc, Turiqec, Runik, Çirez, Prekaz dhe Klinë e Epërme</t>
  </si>
  <si>
    <t>Grup i Operatorëve Ekonomik   N.N.SH.  WORLD MEDIUM  ; NDËRTIMI ING SH.P.K.; Rahovica Comerce    SH.P.K.; N.N.P.    ATC COM    SH.P.K.</t>
  </si>
  <si>
    <t>643-23-9563-2-3-6</t>
  </si>
  <si>
    <t>068 - Mbikëqyrja e punimeve në projektin    ''Vazhdimi i punimeve të kompleksi i UÇK-së - Objekti i U-së''</t>
  </si>
  <si>
    <t>P.M.N. SH.P.K.</t>
  </si>
  <si>
    <t>643-23-8207-5-2-1</t>
  </si>
  <si>
    <t>062 - Rregullimi i kaskadave në lumin Klina</t>
  </si>
  <si>
    <t>N.N.P.    Wenda</t>
  </si>
  <si>
    <t>643-23-10092-2-4-7</t>
  </si>
  <si>
    <t>Debllokimi i rrjetit të kanalizimit mbrenda teritorit të Komunës Skenderaj</t>
  </si>
  <si>
    <t>DESHISHKU GB    SH.P.K.</t>
  </si>
  <si>
    <t>643-23-7614-1-4-7</t>
  </si>
  <si>
    <t>36</t>
  </si>
  <si>
    <t>Furnizim me karriga statike për sallën e Kuvendit</t>
  </si>
  <si>
    <t>Shpëtim Selimi B.I.</t>
  </si>
  <si>
    <t>643-23-4964-1-4-7</t>
  </si>
  <si>
    <t>Furnizimi me UPS per Kompjuter</t>
  </si>
  <si>
    <t>Vjollca Birinxhiku</t>
  </si>
  <si>
    <t>643-23-7398-2-4-7</t>
  </si>
  <si>
    <t>056-Sigurimi i automjetve zyrtare te reja ne Komunë Skenderaj -ritender</t>
  </si>
  <si>
    <t>K.S.  Dukagjini SH.A.</t>
  </si>
  <si>
    <t>643-23-6335-1-4-7</t>
  </si>
  <si>
    <t>052-Furnizimi me Orman dhe karrika levizëse per DU në Skenderaj</t>
  </si>
  <si>
    <t>643-23-9656-5-3-6</t>
  </si>
  <si>
    <t>069 - Ndërtimi i fushës së tenisit në Plluzhinë - Nga përfituesja e nëngrantit M4Y</t>
  </si>
  <si>
    <t>Rizah Avdiu B.I.</t>
  </si>
  <si>
    <t>643-23-2505-1-3-6</t>
  </si>
  <si>
    <t>014 - Furnizimi dhe montimi i klimave në zyrët e vendit (Klinë e Epërme, Prekaz i Epërm, qirez, Likoc, Runik, Turiqec) dhe në objektin e komunës.</t>
  </si>
  <si>
    <t>643-23-9674-5-1-1</t>
  </si>
  <si>
    <t>054 - Ndërtimi i rrugës Kozhicë - Qyqavicë - Ritender</t>
  </si>
  <si>
    <t>Grup i Operatorëve Ekonomik   Nil Holding  L.L.C.; Benita Company</t>
  </si>
  <si>
    <t>643-23-9273-5-2-1</t>
  </si>
  <si>
    <t>065 - Ndërtimi i shtigjeve për ecje në fshatrat Kuçicë, Çyçavicë, Radishevë dhe Tushilë - faza I</t>
  </si>
  <si>
    <t>Grup i Operatorëve Ekonomik      REKA E MADHE    SH.P.K.; V - SHALA    SH.P.K.</t>
  </si>
  <si>
    <t>643-23-9793-5-1-1</t>
  </si>
  <si>
    <t>050 - Ndërtimi i rrugës Syriganë - Bjeshka e Syriganës - Ritender</t>
  </si>
  <si>
    <t>Grup i Operatorëve Ekonomik   Valmir Loshi B.I.; Benita Company;   ASFALT GROUP    SH.P.K.</t>
  </si>
  <si>
    <t>643-23-10373-1-2-1</t>
  </si>
  <si>
    <t>074-Shenjëzimi i pikës më të lartë dhe vendosje e një teleskopi vrojtus .</t>
  </si>
  <si>
    <t>643-23-10451-5-1-1</t>
  </si>
  <si>
    <t>077 - Rregullimi Tribunave në stadiumin e qytetit</t>
  </si>
  <si>
    <t>Grup i Operatorëve Ekonomik   Lo&amp;Risi L SH.P.K.; N.N.SH.  WORLD MEDIUM  ; N.N.P.    ATC COM    SH.P.K.</t>
  </si>
  <si>
    <t>643-23-9908-5-2-1</t>
  </si>
  <si>
    <t>071 - Renovimi i shtëpisë për përsona të moshuar dhe pa përkujdesje familjare</t>
  </si>
  <si>
    <t>643-23-10382-1-2-1</t>
  </si>
  <si>
    <t>076- Furnizimi dhe mirëmbajtja e GPS për automjetet zyrtare të Komunës së Skenderajt</t>
  </si>
  <si>
    <t>TMS MOBILE SH.P.K.</t>
  </si>
  <si>
    <t>643-23-8987-5-2-1</t>
  </si>
  <si>
    <t>064 - Kanalizimi Vajnik-Kopiliq faza 2</t>
  </si>
  <si>
    <t>"AXIS G.C.W." SH.P.K.</t>
  </si>
  <si>
    <t>643-23-9382-1-2-1</t>
  </si>
  <si>
    <t>066 - Mirëmbajtja e ndriçimit publik në komunën e Skenderajt</t>
  </si>
  <si>
    <t>Labinot M. Krasniqi B.I.</t>
  </si>
  <si>
    <t>643-23-12266-5-3-6</t>
  </si>
  <si>
    <t>075 - Renovimi dhe rehabilitimi i QMF-së në Runik - faza 2 - Ritender</t>
  </si>
  <si>
    <t>Grup i Operatorëve Ekonomik   DUO CONSTRUCTION SH.P.K.; MBB Construction     SH.P.K.</t>
  </si>
  <si>
    <t>643-23-12080-5-2-5</t>
  </si>
  <si>
    <t>082 - Ndërtimi i poligonit multifunksional- faza III në Skenderaj - punët e paparapara</t>
  </si>
  <si>
    <t>Grup i Operatorëve Ekonomik   ALFA.i; Nil Holding  L.L.C.</t>
  </si>
  <si>
    <t>643-23-10779-1-1-1</t>
  </si>
  <si>
    <t>079-Furnizimi me material higjenik-sanitar si dhe material ushiqmor për nevojat e shkollave dhe institucioneve tjera brenda Komunës së Skenderajt</t>
  </si>
  <si>
    <t>Grup i Operatorëve Ekonomik   EGZONA S. SHABANI B.I.; Hamdi K. Shabani B.I.</t>
  </si>
  <si>
    <t>643-23-11029-5-2-1</t>
  </si>
  <si>
    <t>080 - Ndërtimi i këndëve për lojëra në shkollat e komunës së Skenderajt</t>
  </si>
  <si>
    <t>BEREQETI - ING</t>
  </si>
  <si>
    <t>643-23-12319-5-2-1</t>
  </si>
  <si>
    <t>084 - Ngjyrosja e mureve të brendshme të objektit të Komunës</t>
  </si>
  <si>
    <t>MEGRANT ING SH.P.K.</t>
  </si>
  <si>
    <t>643-23-10818-1-3-6</t>
  </si>
  <si>
    <t>079-Furnizimi me inventar per IP Nëna Zahide në Komunë Skenderaj</t>
  </si>
  <si>
    <t>N.T.P.  "  Burimi   Dekor  "</t>
  </si>
  <si>
    <t>643-23-10558-2-3-6</t>
  </si>
  <si>
    <t>078-Instalimi i ngrohjes qendrore në IP   Nëna Zahide   në Komunë Skenderaj</t>
  </si>
  <si>
    <t>Termo Solar Ingineering SH.P.K.</t>
  </si>
  <si>
    <t>643-23-10116-5-3-6</t>
  </si>
  <si>
    <t>073 - Ndërtimi i SHFMU   Elena Gjika   në fshatin Makërmal, Komuna Skenderaj - faza 3</t>
  </si>
  <si>
    <t>" A- Z Group "  SH.P.K.</t>
  </si>
  <si>
    <t>643-23-12918-2-3-6</t>
  </si>
  <si>
    <t>086 Dekorimi i qytetit të Skenderajt për festat e fundvitit</t>
  </si>
  <si>
    <t>N.SH."FOTO KABASHI"</t>
  </si>
  <si>
    <t>643-23-13774-5-3-5</t>
  </si>
  <si>
    <t>062 - Rregullimi i kaskadave në lumin Klina  Kodi intern i procedurës 643-23-8207-5-2-1 -5  Punë shtesë</t>
  </si>
  <si>
    <t>643-23-13149-2-2-1</t>
  </si>
  <si>
    <t>083 - Mirëmbajtja dhe servisimi i ngrohjes qendrore në shkollat e komunës së Skenderajt - Ritender</t>
  </si>
  <si>
    <t>643-23-8477-1-1-1</t>
  </si>
  <si>
    <t>063 - Furnizim me paisje mjekësore për QKMF - Skenderaj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</si>
  <si>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</si>
  <si>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</si>
  <si>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</si>
  <si>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</si>
  <si>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</si>
  <si>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</si>
  <si>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</si>
  <si>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</si>
  <si>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</si>
  <si>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</si>
  <si>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</si>
  <si>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</si>
  <si>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</si>
  <si>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</si>
  <si>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</si>
  <si>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</si>
  <si>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</si>
  <si>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</si>
  <si>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</si>
  <si>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</si>
  <si>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</si>
  <si>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</si>
  <si>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</si>
  <si>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</si>
  <si>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</si>
  <si>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</si>
  <si>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</si>
  <si>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</si>
  <si>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</si>
  <si>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</si>
  <si>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</si>
  <si>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</si>
  <si>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</si>
  <si>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</si>
  <si>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</si>
  <si>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</si>
  <si>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</si>
  <si>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</si>
  <si>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</si>
  <si>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</si>
  <si>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</si>
  <si>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</si>
  <si>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</si>
  <si>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</si>
  <si>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</si>
  <si>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</si>
  <si>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</si>
  <si>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</si>
  <si>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</si>
  <si>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</si>
  <si>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</si>
  <si>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</si>
  <si>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</si>
  <si>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</si>
  <si>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</si>
  <si>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</si>
  <si>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</si>
  <si>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</si>
  <si>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</si>
  <si>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</si>
  <si>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</si>
  <si>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</si>
  <si>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</si>
  <si>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</si>
  <si>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</si>
  <si>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</si>
  <si>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</si>
  <si>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</si>
  <si>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</si>
  <si>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</si>
  <si>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</si>
  <si>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</si>
  <si>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</si>
  <si>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</si>
  <si>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</si>
  <si>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</si>
  <si>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</si>
  <si>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05.10.2023</t>
  </si>
  <si>
    <t>20.10.2023</t>
  </si>
  <si>
    <t>643-23-4421-1-1-1</t>
  </si>
  <si>
    <t>031 - Furnizim me paisje dhe laboratore shkollore për shkollat e komunës së Skenderajt</t>
  </si>
  <si>
    <t>17.07.2023</t>
  </si>
  <si>
    <t>4.5.2023-4.09.2023</t>
  </si>
  <si>
    <t>4.9.2023</t>
  </si>
  <si>
    <t>4.5.2023</t>
  </si>
  <si>
    <t>4.6.2023</t>
  </si>
  <si>
    <t>27.4.2026</t>
  </si>
  <si>
    <t>15.6.2023</t>
  </si>
  <si>
    <t>15.6.2026</t>
  </si>
  <si>
    <t>02.06.2023</t>
  </si>
  <si>
    <t>06.06.2023</t>
  </si>
  <si>
    <t>10.03.2023</t>
  </si>
  <si>
    <t>21.08.2023</t>
  </si>
  <si>
    <t>08.08.2023</t>
  </si>
  <si>
    <t>098.09.2023</t>
  </si>
  <si>
    <t>4.5.2025</t>
  </si>
  <si>
    <t>10.7.2025</t>
  </si>
  <si>
    <t>5.9.2023</t>
  </si>
  <si>
    <t>16.06.2023</t>
  </si>
  <si>
    <t>16.05.2025</t>
  </si>
  <si>
    <t>23.7.2023</t>
  </si>
  <si>
    <t>13.8.2023</t>
  </si>
  <si>
    <t>4.7.2024</t>
  </si>
  <si>
    <t>17.12.2023</t>
  </si>
  <si>
    <t>13.9.2026</t>
  </si>
  <si>
    <t>16.7.2023</t>
  </si>
  <si>
    <t>6.11.2024</t>
  </si>
  <si>
    <t>1.12.2024</t>
  </si>
  <si>
    <t>12.11.2023</t>
  </si>
  <si>
    <t>20.12.2024</t>
  </si>
  <si>
    <t>31.12.2023</t>
  </si>
  <si>
    <t>7.12.2023</t>
  </si>
  <si>
    <t>8.1.2024</t>
  </si>
  <si>
    <t>15.03.2024</t>
  </si>
  <si>
    <t>15.8.2023</t>
  </si>
  <si>
    <t>20.2.2023</t>
  </si>
  <si>
    <t>20.12.2023</t>
  </si>
  <si>
    <t>19.04.2024</t>
  </si>
  <si>
    <t>0,00</t>
  </si>
  <si>
    <t xml:space="preserve">infinit "shpk &amp; NtP "vlora </t>
  </si>
  <si>
    <t>26.07.2023</t>
  </si>
  <si>
    <t>023 -Furnizimi, servisimi dhe mirëmbajteja e aparateve kunder zjarrit për Komunën e Skenderaj dhe institucionet varëse- Ritender</t>
  </si>
  <si>
    <t>19.05.2026</t>
  </si>
  <si>
    <t>19.11.2025</t>
  </si>
  <si>
    <t>16.12.2025</t>
  </si>
  <si>
    <t>21.6.2025</t>
  </si>
  <si>
    <t>21.7.2025</t>
  </si>
  <si>
    <t>20.09.2024</t>
  </si>
  <si>
    <t>6.1.2024</t>
  </si>
  <si>
    <t>6.12.2026</t>
  </si>
  <si>
    <t>30.08.2023</t>
  </si>
  <si>
    <t>3.9.2023</t>
  </si>
  <si>
    <t>28.7.2026</t>
  </si>
  <si>
    <t>08.9.2023</t>
  </si>
  <si>
    <t>7.3.2023</t>
  </si>
  <si>
    <t>31.12.2024</t>
  </si>
  <si>
    <t>28.08.2023</t>
  </si>
  <si>
    <t>28.12.2025</t>
  </si>
  <si>
    <t>08.02.2026</t>
  </si>
  <si>
    <t>07.9.2027</t>
  </si>
  <si>
    <t>31.12.2025</t>
  </si>
  <si>
    <t>12.02.2026</t>
  </si>
  <si>
    <t>643-23-9415-5-2-5</t>
  </si>
  <si>
    <t>30.10.2023</t>
  </si>
  <si>
    <t>22.03.2026</t>
  </si>
  <si>
    <t>28.01.2024</t>
  </si>
  <si>
    <t>5.2.2024</t>
  </si>
  <si>
    <t>26.10.2025</t>
  </si>
  <si>
    <t>24.12.2024</t>
  </si>
  <si>
    <t>27.10.2023</t>
  </si>
  <si>
    <t>09.02.2026</t>
  </si>
  <si>
    <t>4.12.2025</t>
  </si>
  <si>
    <t>20.02.2024</t>
  </si>
  <si>
    <t>13.01.2024</t>
  </si>
  <si>
    <t>26.12.2023</t>
  </si>
  <si>
    <t>22.11.2024</t>
  </si>
  <si>
    <t>03.08.2023</t>
  </si>
  <si>
    <t>20.04.2023</t>
  </si>
  <si>
    <t>23.02.2023</t>
  </si>
  <si>
    <t>30.02.2023</t>
  </si>
  <si>
    <t>4.8.2023</t>
  </si>
  <si>
    <t>13.109.2023</t>
  </si>
  <si>
    <t xml:space="preserve">Rruga "28 Nentori" -Skenderaj </t>
  </si>
  <si>
    <t>Data e përgatitjes se raportit                      15/01/2024:</t>
  </si>
  <si>
    <t>Haxhi Bejta -Drejtor I Prokurmit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</si>
</sst>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1A]d\.m\.yyyy\."/>
    <numFmt numFmtId="172" formatCode="[$-1041A]#,##0.00;\-\ #,##0.00"/>
    <numFmt numFmtId="173" formatCode="#,##0.00\ [$€-1];[Red]\-#,##0.00\ [$€-1]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4"/>
      <color indexed="8"/>
      <name val="Arial"/>
      <family val="2"/>
    </font>
    <font>
      <b/>
      <i/>
      <sz val="11.95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7"/>
      <color indexed="1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0" fillId="0" borderId="14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wrapText="1" readingOrder="1"/>
      <protection locked="0"/>
    </xf>
    <xf numFmtId="0" fontId="6" fillId="33" borderId="15" xfId="0" applyFont="1" applyFill="1" applyBorder="1" applyAlignment="1" applyProtection="1">
      <alignment vertical="top" wrapText="1" readingOrder="1"/>
      <protection locked="0"/>
    </xf>
    <xf numFmtId="0" fontId="6" fillId="0" borderId="15" xfId="0" applyFont="1" applyBorder="1" applyAlignment="1" applyProtection="1">
      <alignment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35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171" fontId="4" fillId="0" borderId="0" xfId="0" applyNumberFormat="1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24" fillId="34" borderId="0" xfId="0" applyFont="1" applyFill="1" applyAlignment="1" applyProtection="1">
      <alignment vertical="top" wrapText="1" readingOrder="1"/>
      <protection locked="0"/>
    </xf>
    <xf numFmtId="0" fontId="25" fillId="0" borderId="0" xfId="0" applyFont="1" applyAlignment="1">
      <alignment/>
    </xf>
    <xf numFmtId="0" fontId="26" fillId="33" borderId="15" xfId="0" applyFont="1" applyFill="1" applyBorder="1" applyAlignment="1" applyProtection="1">
      <alignment vertical="top" wrapText="1" readingOrder="1"/>
      <protection locked="0"/>
    </xf>
    <xf numFmtId="0" fontId="26" fillId="33" borderId="15" xfId="0" applyFont="1" applyFill="1" applyBorder="1" applyAlignment="1" applyProtection="1">
      <alignment horizontal="center" vertical="top" wrapText="1" readingOrder="1"/>
      <protection locked="0"/>
    </xf>
    <xf numFmtId="0" fontId="25" fillId="0" borderId="14" xfId="0" applyFont="1" applyBorder="1" applyAlignment="1" applyProtection="1">
      <alignment vertical="top" wrapText="1"/>
      <protection locked="0"/>
    </xf>
    <xf numFmtId="0" fontId="25" fillId="0" borderId="11" xfId="0" applyFont="1" applyBorder="1" applyAlignment="1" applyProtection="1">
      <alignment vertical="top" wrapText="1"/>
      <protection locked="0"/>
    </xf>
    <xf numFmtId="0" fontId="26" fillId="33" borderId="15" xfId="0" applyFont="1" applyFill="1" applyBorder="1" applyAlignment="1" applyProtection="1">
      <alignment vertical="top" wrapText="1" readingOrder="1"/>
      <protection locked="0"/>
    </xf>
    <xf numFmtId="0" fontId="26" fillId="33" borderId="12" xfId="0" applyFont="1" applyFill="1" applyBorder="1" applyAlignment="1" applyProtection="1">
      <alignment horizontal="right" vertical="top" textRotation="180" wrapText="1" readingOrder="1"/>
      <protection locked="0"/>
    </xf>
    <xf numFmtId="0" fontId="26" fillId="33" borderId="12" xfId="0" applyFont="1" applyFill="1" applyBorder="1" applyAlignment="1" applyProtection="1">
      <alignment horizontal="right" vertical="top" textRotation="180" wrapText="1" readingOrder="1"/>
      <protection locked="0"/>
    </xf>
    <xf numFmtId="0" fontId="25" fillId="0" borderId="10" xfId="0" applyFont="1" applyBorder="1" applyAlignment="1" applyProtection="1">
      <alignment vertical="top" wrapText="1"/>
      <protection locked="0"/>
    </xf>
    <xf numFmtId="0" fontId="26" fillId="36" borderId="12" xfId="0" applyFont="1" applyFill="1" applyBorder="1" applyAlignment="1" applyProtection="1">
      <alignment horizontal="right" vertical="top" textRotation="180" wrapText="1" readingOrder="1"/>
      <protection locked="0"/>
    </xf>
    <xf numFmtId="0" fontId="25" fillId="37" borderId="10" xfId="0" applyFont="1" applyFill="1" applyBorder="1" applyAlignment="1" applyProtection="1">
      <alignment vertical="top" wrapText="1"/>
      <protection locked="0"/>
    </xf>
    <xf numFmtId="0" fontId="26" fillId="33" borderId="12" xfId="0" applyFont="1" applyFill="1" applyBorder="1" applyAlignment="1" applyProtection="1">
      <alignment horizontal="center" vertical="top" wrapText="1" readingOrder="1"/>
      <protection locked="0"/>
    </xf>
    <xf numFmtId="0" fontId="26" fillId="33" borderId="12" xfId="0" applyFont="1" applyFill="1" applyBorder="1" applyAlignment="1" applyProtection="1">
      <alignment horizontal="center" vertical="top" wrapText="1" readingOrder="1"/>
      <protection locked="0"/>
    </xf>
    <xf numFmtId="0" fontId="26" fillId="0" borderId="12" xfId="0" applyFont="1" applyBorder="1" applyAlignment="1" applyProtection="1" quotePrefix="1">
      <alignment horizontal="center" vertical="top" wrapText="1" readingOrder="1"/>
      <protection locked="0"/>
    </xf>
    <xf numFmtId="0" fontId="26" fillId="0" borderId="12" xfId="0" applyFont="1" applyBorder="1" applyAlignment="1" applyProtection="1">
      <alignment horizontal="center" vertical="top" wrapText="1" readingOrder="1"/>
      <protection locked="0"/>
    </xf>
    <xf numFmtId="0" fontId="26" fillId="0" borderId="12" xfId="0" applyFont="1" applyBorder="1" applyAlignment="1" applyProtection="1">
      <alignment horizontal="center" vertical="top" wrapText="1" readingOrder="1"/>
      <protection locked="0"/>
    </xf>
    <xf numFmtId="171" fontId="25" fillId="38" borderId="12" xfId="0" applyNumberFormat="1" applyFont="1" applyFill="1" applyBorder="1" applyAlignment="1" applyProtection="1">
      <alignment horizontal="center" vertical="top" wrapText="1" readingOrder="1"/>
      <protection locked="0"/>
    </xf>
    <xf numFmtId="171" fontId="25" fillId="38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25" fillId="38" borderId="10" xfId="0" applyFont="1" applyFill="1" applyBorder="1" applyAlignment="1" applyProtection="1">
      <alignment vertical="top" wrapText="1"/>
      <protection locked="0"/>
    </xf>
    <xf numFmtId="171" fontId="26" fillId="0" borderId="12" xfId="0" applyNumberFormat="1" applyFont="1" applyBorder="1" applyAlignment="1" applyProtection="1">
      <alignment horizontal="center" vertical="top" wrapText="1" readingOrder="1"/>
      <protection locked="0"/>
    </xf>
    <xf numFmtId="171" fontId="26" fillId="0" borderId="12" xfId="0" applyNumberFormat="1" applyFont="1" applyBorder="1" applyAlignment="1" applyProtection="1">
      <alignment horizontal="center" vertical="top" wrapText="1" readingOrder="1"/>
      <protection locked="0"/>
    </xf>
    <xf numFmtId="172" fontId="26" fillId="0" borderId="12" xfId="0" applyNumberFormat="1" applyFont="1" applyBorder="1" applyAlignment="1" applyProtection="1">
      <alignment horizontal="right" vertical="top" wrapText="1" readingOrder="1"/>
      <protection locked="0"/>
    </xf>
    <xf numFmtId="172" fontId="26" fillId="0" borderId="12" xfId="0" applyNumberFormat="1" applyFont="1" applyBorder="1" applyAlignment="1" applyProtection="1">
      <alignment horizontal="right" vertical="top" wrapText="1" readingOrder="1"/>
      <protection locked="0"/>
    </xf>
    <xf numFmtId="172" fontId="2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26" fillId="0" borderId="16" xfId="0" applyFont="1" applyBorder="1" applyAlignment="1" applyProtection="1" quotePrefix="1">
      <alignment horizontal="center" vertical="top" wrapText="1" readingOrder="1"/>
      <protection locked="0"/>
    </xf>
    <xf numFmtId="0" fontId="26" fillId="0" borderId="16" xfId="0" applyFont="1" applyBorder="1" applyAlignment="1" applyProtection="1">
      <alignment horizontal="center" vertical="top" wrapText="1" readingOrder="1"/>
      <protection locked="0"/>
    </xf>
    <xf numFmtId="0" fontId="26" fillId="0" borderId="16" xfId="0" applyFont="1" applyBorder="1" applyAlignment="1" applyProtection="1">
      <alignment horizontal="center" vertical="top" wrapText="1" readingOrder="1"/>
      <protection locked="0"/>
    </xf>
    <xf numFmtId="0" fontId="25" fillId="0" borderId="17" xfId="0" applyFont="1" applyBorder="1" applyAlignment="1" applyProtection="1">
      <alignment vertical="top" wrapText="1"/>
      <protection locked="0"/>
    </xf>
    <xf numFmtId="171" fontId="26" fillId="0" borderId="16" xfId="0" applyNumberFormat="1" applyFont="1" applyBorder="1" applyAlignment="1" applyProtection="1">
      <alignment horizontal="center" vertical="top" wrapText="1" readingOrder="1"/>
      <protection locked="0"/>
    </xf>
    <xf numFmtId="171" fontId="26" fillId="0" borderId="16" xfId="0" applyNumberFormat="1" applyFont="1" applyBorder="1" applyAlignment="1" applyProtection="1">
      <alignment horizontal="center" vertical="top" wrapText="1" readingOrder="1"/>
      <protection locked="0"/>
    </xf>
    <xf numFmtId="172" fontId="26" fillId="0" borderId="16" xfId="0" applyNumberFormat="1" applyFont="1" applyBorder="1" applyAlignment="1" applyProtection="1">
      <alignment horizontal="right" vertical="top" wrapText="1" readingOrder="1"/>
      <protection locked="0"/>
    </xf>
    <xf numFmtId="172" fontId="26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18" xfId="0" applyFont="1" applyBorder="1" applyAlignment="1" applyProtection="1" quotePrefix="1">
      <alignment horizontal="center" vertical="top" wrapText="1" readingOrder="1"/>
      <protection locked="0"/>
    </xf>
    <xf numFmtId="0" fontId="26" fillId="0" borderId="18" xfId="0" applyFont="1" applyBorder="1" applyAlignment="1" applyProtection="1">
      <alignment horizontal="center" vertical="top" wrapText="1" readingOrder="1"/>
      <protection locked="0"/>
    </xf>
    <xf numFmtId="0" fontId="26" fillId="0" borderId="18" xfId="0" applyFont="1" applyBorder="1" applyAlignment="1" applyProtection="1">
      <alignment horizontal="center" vertical="top" wrapText="1" readingOrder="1"/>
      <protection locked="0"/>
    </xf>
    <xf numFmtId="0" fontId="25" fillId="0" borderId="18" xfId="0" applyFont="1" applyBorder="1" applyAlignment="1" applyProtection="1">
      <alignment vertical="top" wrapText="1"/>
      <protection locked="0"/>
    </xf>
    <xf numFmtId="171" fontId="26" fillId="0" borderId="18" xfId="0" applyNumberFormat="1" applyFont="1" applyBorder="1" applyAlignment="1" applyProtection="1">
      <alignment horizontal="center" vertical="top" wrapText="1" readingOrder="1"/>
      <protection locked="0"/>
    </xf>
    <xf numFmtId="171" fontId="26" fillId="0" borderId="18" xfId="0" applyNumberFormat="1" applyFont="1" applyBorder="1" applyAlignment="1" applyProtection="1">
      <alignment horizontal="center" vertical="top" wrapText="1" readingOrder="1"/>
      <protection locked="0"/>
    </xf>
    <xf numFmtId="172" fontId="26" fillId="0" borderId="18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18" xfId="0" applyFont="1" applyBorder="1" applyAlignment="1" applyProtection="1">
      <alignment horizontal="right" vertical="top" wrapText="1" readingOrder="1"/>
      <protection locked="0"/>
    </xf>
    <xf numFmtId="4" fontId="26" fillId="0" borderId="18" xfId="0" applyNumberFormat="1" applyFont="1" applyBorder="1" applyAlignment="1" applyProtection="1">
      <alignment horizontal="right" vertical="top" wrapText="1" readingOrder="1"/>
      <protection locked="0"/>
    </xf>
    <xf numFmtId="172" fontId="26" fillId="0" borderId="18" xfId="0" applyNumberFormat="1" applyFont="1" applyBorder="1" applyAlignment="1" applyProtection="1">
      <alignment horizontal="right" vertical="top" wrapText="1" readingOrder="1"/>
      <protection locked="0"/>
    </xf>
    <xf numFmtId="173" fontId="45" fillId="0" borderId="18" xfId="0" applyNumberFormat="1" applyFont="1" applyBorder="1" applyAlignment="1">
      <alignment horizontal="center" vertical="center"/>
    </xf>
    <xf numFmtId="0" fontId="26" fillId="0" borderId="15" xfId="0" applyFont="1" applyBorder="1" applyAlignment="1" applyProtection="1" quotePrefix="1">
      <alignment horizontal="center" vertical="top" wrapText="1" readingOrder="1"/>
      <protection locked="0"/>
    </xf>
    <xf numFmtId="0" fontId="26" fillId="0" borderId="15" xfId="0" applyFont="1" applyBorder="1" applyAlignment="1" applyProtection="1">
      <alignment horizontal="center" vertical="top" wrapText="1" readingOrder="1"/>
      <protection locked="0"/>
    </xf>
    <xf numFmtId="0" fontId="26" fillId="0" borderId="15" xfId="0" applyFont="1" applyBorder="1" applyAlignment="1" applyProtection="1">
      <alignment horizontal="center" vertical="top" wrapText="1" readingOrder="1"/>
      <protection locked="0"/>
    </xf>
    <xf numFmtId="171" fontId="26" fillId="0" borderId="15" xfId="0" applyNumberFormat="1" applyFont="1" applyBorder="1" applyAlignment="1" applyProtection="1">
      <alignment horizontal="center" vertical="top" wrapText="1" readingOrder="1"/>
      <protection locked="0"/>
    </xf>
    <xf numFmtId="171" fontId="26" fillId="0" borderId="15" xfId="0" applyNumberFormat="1" applyFont="1" applyBorder="1" applyAlignment="1" applyProtection="1">
      <alignment horizontal="center" vertical="top" wrapText="1" readingOrder="1"/>
      <protection locked="0"/>
    </xf>
    <xf numFmtId="172" fontId="26" fillId="0" borderId="15" xfId="0" applyNumberFormat="1" applyFont="1" applyBorder="1" applyAlignment="1" applyProtection="1">
      <alignment horizontal="right" vertical="top" wrapText="1" readingOrder="1"/>
      <protection locked="0"/>
    </xf>
    <xf numFmtId="172" fontId="26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12" xfId="0" applyFont="1" applyBorder="1" applyAlignment="1" applyProtection="1">
      <alignment horizontal="right" vertical="top" wrapText="1" readingOrder="1"/>
      <protection locked="0"/>
    </xf>
    <xf numFmtId="4" fontId="26" fillId="0" borderId="12" xfId="0" applyNumberFormat="1" applyFont="1" applyBorder="1" applyAlignment="1" applyProtection="1">
      <alignment horizontal="right" vertical="top" wrapText="1" readingOrder="1"/>
      <protection locked="0"/>
    </xf>
    <xf numFmtId="172" fontId="26" fillId="38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6" fillId="38" borderId="12" xfId="0" applyFont="1" applyFill="1" applyBorder="1" applyAlignment="1" applyProtection="1">
      <alignment horizontal="right" vertical="top" wrapText="1" readingOrder="1"/>
      <protection locked="0"/>
    </xf>
    <xf numFmtId="4" fontId="45" fillId="38" borderId="19" xfId="0" applyNumberFormat="1" applyFont="1" applyFill="1" applyBorder="1" applyAlignment="1">
      <alignment/>
    </xf>
    <xf numFmtId="171" fontId="26" fillId="0" borderId="20" xfId="0" applyNumberFormat="1" applyFont="1" applyBorder="1" applyAlignment="1" applyProtection="1">
      <alignment horizontal="center" vertical="top" wrapText="1" readingOrder="1"/>
      <protection locked="0"/>
    </xf>
    <xf numFmtId="171" fontId="26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5" fillId="0" borderId="10" xfId="0" applyFont="1" applyBorder="1" applyAlignment="1" applyProtection="1">
      <alignment vertical="top" wrapText="1"/>
      <protection locked="0"/>
    </xf>
    <xf numFmtId="172" fontId="25" fillId="0" borderId="10" xfId="0" applyNumberFormat="1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4682B4"/>
      <rgbColor rgb="00FFFFFF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fseje.zenullahu\AppData\Local\Microsoft\Windows\INetCache\Content.Outlook\0EUZJACQ\Raporti%20i%20Obligimeve%20Kontraktuale%20-Dhjetor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gimet Kontraktuale"/>
    </sheetNames>
    <sheetDataSet>
      <sheetData sheetId="0">
        <row r="29">
          <cell r="G29">
            <v>62877.85</v>
          </cell>
        </row>
        <row r="30">
          <cell r="G30">
            <v>279991.7</v>
          </cell>
        </row>
        <row r="31">
          <cell r="G31">
            <v>10999.5</v>
          </cell>
        </row>
        <row r="32">
          <cell r="G32">
            <v>695</v>
          </cell>
        </row>
        <row r="33">
          <cell r="G33">
            <v>3953</v>
          </cell>
        </row>
        <row r="34">
          <cell r="G34">
            <v>418134.76</v>
          </cell>
        </row>
        <row r="36">
          <cell r="H36">
            <v>9102</v>
          </cell>
        </row>
        <row r="37">
          <cell r="G37">
            <v>2716</v>
          </cell>
        </row>
        <row r="38">
          <cell r="G38">
            <v>10904.83</v>
          </cell>
        </row>
        <row r="40">
          <cell r="G40">
            <v>15000</v>
          </cell>
        </row>
        <row r="41">
          <cell r="G41">
            <v>119822.35</v>
          </cell>
        </row>
        <row r="42">
          <cell r="G42">
            <v>402000</v>
          </cell>
        </row>
        <row r="43">
          <cell r="G43">
            <v>50000</v>
          </cell>
        </row>
        <row r="44">
          <cell r="G44">
            <v>154511.9</v>
          </cell>
        </row>
        <row r="45">
          <cell r="G45">
            <v>3478</v>
          </cell>
        </row>
        <row r="46">
          <cell r="G46">
            <v>288.84</v>
          </cell>
        </row>
        <row r="48">
          <cell r="G48">
            <v>119000</v>
          </cell>
        </row>
        <row r="49">
          <cell r="G49">
            <v>50000</v>
          </cell>
        </row>
        <row r="50">
          <cell r="G50">
            <v>25000</v>
          </cell>
        </row>
        <row r="51">
          <cell r="G51">
            <v>40270.77</v>
          </cell>
        </row>
        <row r="52">
          <cell r="G52">
            <v>40000</v>
          </cell>
        </row>
        <row r="53">
          <cell r="G53">
            <v>91426</v>
          </cell>
        </row>
        <row r="54">
          <cell r="G54">
            <v>151191.61</v>
          </cell>
        </row>
        <row r="55">
          <cell r="G55">
            <v>65000</v>
          </cell>
        </row>
        <row r="59">
          <cell r="G59">
            <v>50000</v>
          </cell>
        </row>
        <row r="60">
          <cell r="G60">
            <v>90000</v>
          </cell>
        </row>
        <row r="62">
          <cell r="G62">
            <v>17000</v>
          </cell>
        </row>
        <row r="63">
          <cell r="G63">
            <v>9120</v>
          </cell>
        </row>
        <row r="65">
          <cell r="G65">
            <v>40557.08</v>
          </cell>
        </row>
        <row r="66">
          <cell r="G66">
            <v>9622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01"/>
  <sheetViews>
    <sheetView showGridLines="0" tabSelected="1" zoomScale="145" zoomScaleNormal="145" zoomScalePageLayoutView="0" workbookViewId="0" topLeftCell="A1">
      <pane ySplit="1" topLeftCell="A103" activePane="bottomLeft" state="frozen"/>
      <selection pane="topLeft" activeCell="A1" sqref="A1"/>
      <selection pane="bottomLeft" activeCell="N16" sqref="N16:AE16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2.7109375" style="0" customWidth="1"/>
    <col min="4" max="4" width="3.00390625" style="0" customWidth="1"/>
    <col min="5" max="5" width="2.8515625" style="0" customWidth="1"/>
    <col min="6" max="6" width="2.00390625" style="0" customWidth="1"/>
    <col min="7" max="7" width="2.7109375" style="0" customWidth="1"/>
    <col min="8" max="8" width="12.140625" style="0" customWidth="1"/>
    <col min="9" max="9" width="9.28125" style="0" customWidth="1"/>
    <col min="10" max="10" width="3.57421875" style="0" customWidth="1"/>
    <col min="11" max="11" width="6.7109375" style="0" customWidth="1"/>
    <col min="12" max="12" width="8.28125" style="0" customWidth="1"/>
    <col min="13" max="13" width="1.28515625" style="0" customWidth="1"/>
    <col min="14" max="14" width="10.57421875" style="0" customWidth="1"/>
    <col min="15" max="15" width="9.57421875" style="0" customWidth="1"/>
    <col min="16" max="16" width="10.00390625" style="0" customWidth="1"/>
    <col min="17" max="17" width="9.421875" style="0" customWidth="1"/>
    <col min="18" max="18" width="7.57421875" style="0" customWidth="1"/>
    <col min="19" max="19" width="2.8515625" style="0" customWidth="1"/>
    <col min="20" max="20" width="4.140625" style="0" customWidth="1"/>
    <col min="21" max="21" width="4.421875" style="0" customWidth="1"/>
    <col min="22" max="22" width="9.8515625" style="0" customWidth="1"/>
    <col min="23" max="23" width="10.140625" style="0" customWidth="1"/>
    <col min="24" max="24" width="5.00390625" style="0" customWidth="1"/>
    <col min="25" max="25" width="2.7109375" style="0" customWidth="1"/>
    <col min="26" max="26" width="2.421875" style="0" customWidth="1"/>
    <col min="27" max="27" width="5.00390625" style="0" customWidth="1"/>
    <col min="28" max="28" width="2.57421875" style="0" customWidth="1"/>
    <col min="29" max="29" width="2.421875" style="0" customWidth="1"/>
    <col min="30" max="30" width="3.57421875" style="0" customWidth="1"/>
    <col min="31" max="31" width="0.9921875" style="0" customWidth="1"/>
    <col min="32" max="32" width="1.28515625" style="0" customWidth="1"/>
  </cols>
  <sheetData>
    <row r="1" ht="6.75" customHeight="1"/>
    <row r="2" spans="1:31" ht="25.5" customHeight="1">
      <c r="A2" s="12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2.25" customHeight="1"/>
    <row r="4" spans="1:31" ht="27.75" customHeight="1">
      <c r="A4" s="13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ht="409.5" customHeight="1" hidden="1"/>
    <row r="6" spans="1:31" ht="21" customHeight="1">
      <c r="A6" s="14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ht="7.5" customHeight="1"/>
    <row r="8" spans="1:31" ht="39.75" customHeight="1">
      <c r="A8" s="15" t="s">
        <v>471</v>
      </c>
      <c r="B8" s="16"/>
      <c r="C8" s="16"/>
      <c r="D8" s="16"/>
      <c r="E8" s="16"/>
      <c r="F8" s="16"/>
      <c r="G8" s="17"/>
      <c r="H8" s="6"/>
      <c r="I8" s="6"/>
      <c r="J8" s="6"/>
      <c r="K8" s="18"/>
      <c r="L8" s="6"/>
      <c r="M8" s="6"/>
      <c r="N8" s="6"/>
      <c r="O8" s="6"/>
      <c r="P8" s="6"/>
      <c r="Q8" s="6"/>
      <c r="R8" s="6"/>
      <c r="S8" s="6"/>
      <c r="T8" s="19" t="s">
        <v>3</v>
      </c>
      <c r="U8" s="6"/>
      <c r="V8" s="6"/>
      <c r="W8" s="6"/>
      <c r="X8" s="6"/>
      <c r="Y8" s="6"/>
      <c r="Z8" s="6"/>
      <c r="AA8" s="6"/>
      <c r="AB8" s="6"/>
      <c r="AC8" s="20">
        <v>2023</v>
      </c>
      <c r="AD8" s="6"/>
      <c r="AE8" s="6"/>
    </row>
    <row r="9" spans="1:31" ht="18" customHeight="1">
      <c r="A9" s="8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5" customHeight="1">
      <c r="A10" s="9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"/>
      <c r="N10" s="10" t="s"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2"/>
    </row>
    <row r="11" spans="1:31" ht="15" customHeight="1">
      <c r="A11" s="3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1" t="s">
        <v>7</v>
      </c>
      <c r="O11" s="4"/>
      <c r="P11" s="4"/>
      <c r="Q11" s="4"/>
      <c r="R11" s="4"/>
      <c r="S11" s="1"/>
      <c r="T11" s="11" t="s">
        <v>8</v>
      </c>
      <c r="U11" s="4"/>
      <c r="V11" s="4"/>
      <c r="W11" s="4"/>
      <c r="X11" s="4"/>
      <c r="Y11" s="4"/>
      <c r="Z11" s="4"/>
      <c r="AA11" s="4"/>
      <c r="AB11" s="1"/>
      <c r="AC11" s="11" t="s">
        <v>9</v>
      </c>
      <c r="AD11" s="4"/>
      <c r="AE11" s="1"/>
    </row>
    <row r="12" spans="1:31" ht="15" customHeight="1">
      <c r="A12" s="3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"/>
      <c r="N12" s="5" t="s">
        <v>11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"/>
    </row>
    <row r="13" spans="1:31" ht="15" customHeight="1">
      <c r="A13" s="3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/>
      <c r="N13" s="5" t="s">
        <v>470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"/>
    </row>
    <row r="14" spans="1:31" ht="15" customHeight="1">
      <c r="A14" s="3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"/>
      <c r="N14" s="5">
        <v>41000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"/>
    </row>
    <row r="15" spans="1:31" ht="15" customHeight="1">
      <c r="A15" s="3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"/>
    </row>
    <row r="16" spans="1:31" ht="15" customHeight="1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  <c r="N16" s="5" t="s">
        <v>472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"/>
    </row>
    <row r="17" spans="1:31" ht="15" customHeight="1">
      <c r="A17" s="3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/>
      <c r="N17" s="5" t="s">
        <v>17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"/>
    </row>
    <row r="18" spans="1:31" ht="15" customHeight="1">
      <c r="A18" s="3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"/>
    </row>
    <row r="19" ht="21" customHeight="1"/>
    <row r="20" spans="1:30" ht="18" customHeight="1">
      <c r="A20" s="21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72">
      <c r="A21" s="23" t="s">
        <v>20</v>
      </c>
      <c r="B21" s="24" t="s">
        <v>21</v>
      </c>
      <c r="C21" s="25"/>
      <c r="D21" s="25"/>
      <c r="E21" s="26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  <c r="AB21" s="27" t="s">
        <v>22</v>
      </c>
      <c r="AC21" s="26"/>
      <c r="AD21" s="23" t="s">
        <v>23</v>
      </c>
    </row>
    <row r="22" spans="1:30" ht="70.5" customHeight="1">
      <c r="A22" s="28" t="s">
        <v>24</v>
      </c>
      <c r="B22" s="28" t="s">
        <v>25</v>
      </c>
      <c r="C22" s="28" t="s">
        <v>26</v>
      </c>
      <c r="D22" s="28" t="s">
        <v>27</v>
      </c>
      <c r="E22" s="28" t="s">
        <v>27</v>
      </c>
      <c r="F22" s="29" t="s">
        <v>28</v>
      </c>
      <c r="G22" s="30"/>
      <c r="H22" s="28" t="s">
        <v>29</v>
      </c>
      <c r="I22" s="28" t="s">
        <v>30</v>
      </c>
      <c r="J22" s="29" t="s">
        <v>31</v>
      </c>
      <c r="K22" s="30"/>
      <c r="L22" s="28" t="s">
        <v>32</v>
      </c>
      <c r="M22" s="31" t="s">
        <v>33</v>
      </c>
      <c r="N22" s="32"/>
      <c r="O22" s="28" t="s">
        <v>34</v>
      </c>
      <c r="P22" s="28" t="s">
        <v>35</v>
      </c>
      <c r="Q22" s="28" t="s">
        <v>36</v>
      </c>
      <c r="R22" s="28" t="s">
        <v>37</v>
      </c>
      <c r="S22" s="29" t="s">
        <v>38</v>
      </c>
      <c r="T22" s="30"/>
      <c r="U22" s="28" t="s">
        <v>39</v>
      </c>
      <c r="V22" s="28" t="s">
        <v>40</v>
      </c>
      <c r="W22" s="28" t="s">
        <v>41</v>
      </c>
      <c r="X22" s="28" t="s">
        <v>42</v>
      </c>
      <c r="Y22" s="29" t="s">
        <v>43</v>
      </c>
      <c r="Z22" s="30"/>
      <c r="AA22" s="28" t="s">
        <v>44</v>
      </c>
      <c r="AB22" s="29" t="s">
        <v>45</v>
      </c>
      <c r="AC22" s="30"/>
      <c r="AD22" s="28" t="s">
        <v>46</v>
      </c>
    </row>
    <row r="23" spans="1:30" ht="12.75">
      <c r="A23" s="33" t="s">
        <v>47</v>
      </c>
      <c r="B23" s="33" t="s">
        <v>48</v>
      </c>
      <c r="C23" s="33" t="s">
        <v>49</v>
      </c>
      <c r="D23" s="33" t="s">
        <v>50</v>
      </c>
      <c r="E23" s="33" t="s">
        <v>51</v>
      </c>
      <c r="F23" s="34" t="s">
        <v>52</v>
      </c>
      <c r="G23" s="30"/>
      <c r="H23" s="33" t="s">
        <v>53</v>
      </c>
      <c r="I23" s="33" t="s">
        <v>54</v>
      </c>
      <c r="J23" s="34" t="s">
        <v>55</v>
      </c>
      <c r="K23" s="30"/>
      <c r="L23" s="33" t="s">
        <v>56</v>
      </c>
      <c r="M23" s="34" t="s">
        <v>57</v>
      </c>
      <c r="N23" s="30"/>
      <c r="O23" s="33" t="s">
        <v>58</v>
      </c>
      <c r="P23" s="33" t="s">
        <v>59</v>
      </c>
      <c r="Q23" s="33" t="s">
        <v>60</v>
      </c>
      <c r="R23" s="33" t="s">
        <v>61</v>
      </c>
      <c r="S23" s="34" t="s">
        <v>62</v>
      </c>
      <c r="T23" s="30"/>
      <c r="U23" s="33" t="s">
        <v>63</v>
      </c>
      <c r="V23" s="33" t="s">
        <v>64</v>
      </c>
      <c r="W23" s="33" t="s">
        <v>65</v>
      </c>
      <c r="X23" s="33" t="s">
        <v>66</v>
      </c>
      <c r="Y23" s="34" t="s">
        <v>67</v>
      </c>
      <c r="Z23" s="30"/>
      <c r="AA23" s="33" t="s">
        <v>68</v>
      </c>
      <c r="AB23" s="34" t="s">
        <v>69</v>
      </c>
      <c r="AC23" s="30"/>
      <c r="AD23" s="33" t="s">
        <v>70</v>
      </c>
    </row>
    <row r="24" spans="1:30" ht="27">
      <c r="A24" s="35" t="s">
        <v>308</v>
      </c>
      <c r="B24" s="36" t="s">
        <v>71</v>
      </c>
      <c r="C24" s="36" t="s">
        <v>51</v>
      </c>
      <c r="D24" s="36" t="s">
        <v>72</v>
      </c>
      <c r="E24" s="36" t="s">
        <v>54</v>
      </c>
      <c r="F24" s="37" t="s">
        <v>73</v>
      </c>
      <c r="G24" s="30"/>
      <c r="H24" s="36" t="s">
        <v>74</v>
      </c>
      <c r="I24" s="38">
        <v>43823</v>
      </c>
      <c r="J24" s="39">
        <f>$I$24</f>
        <v>43823</v>
      </c>
      <c r="K24" s="40"/>
      <c r="L24" s="41">
        <v>44980.02370586805</v>
      </c>
      <c r="M24" s="42">
        <v>44977</v>
      </c>
      <c r="N24" s="30"/>
      <c r="O24" s="41">
        <f>$M$24</f>
        <v>44977</v>
      </c>
      <c r="P24" s="36" t="s">
        <v>418</v>
      </c>
      <c r="Q24" s="43">
        <v>14000</v>
      </c>
      <c r="R24" s="43">
        <v>10966</v>
      </c>
      <c r="S24" s="44">
        <v>0</v>
      </c>
      <c r="T24" s="30"/>
      <c r="U24" s="43">
        <f>S24</f>
        <v>0</v>
      </c>
      <c r="V24" s="43">
        <f>$R$24</f>
        <v>10966</v>
      </c>
      <c r="W24" s="45">
        <f>T24</f>
        <v>0</v>
      </c>
      <c r="X24" s="45">
        <f>U24</f>
        <v>0</v>
      </c>
      <c r="Y24" s="36" t="s">
        <v>75</v>
      </c>
      <c r="Z24" s="36">
        <v>3</v>
      </c>
      <c r="AA24" s="36">
        <v>0</v>
      </c>
      <c r="AB24" s="37">
        <v>1</v>
      </c>
      <c r="AC24" s="30"/>
      <c r="AD24" s="36" t="s">
        <v>47</v>
      </c>
    </row>
    <row r="25" spans="1:30" ht="27">
      <c r="A25" s="35" t="s">
        <v>309</v>
      </c>
      <c r="B25" s="36" t="s">
        <v>76</v>
      </c>
      <c r="C25" s="36" t="s">
        <v>51</v>
      </c>
      <c r="D25" s="36" t="s">
        <v>77</v>
      </c>
      <c r="E25" s="36" t="s">
        <v>47</v>
      </c>
      <c r="F25" s="37" t="s">
        <v>78</v>
      </c>
      <c r="G25" s="30"/>
      <c r="H25" s="36" t="s">
        <v>79</v>
      </c>
      <c r="I25" s="41">
        <f>$J$25</f>
        <v>44882.05251894676</v>
      </c>
      <c r="J25" s="42">
        <v>44882.05251894676</v>
      </c>
      <c r="K25" s="30"/>
      <c r="L25" s="41">
        <v>44980.023325497685</v>
      </c>
      <c r="M25" s="42">
        <v>44977</v>
      </c>
      <c r="N25" s="30"/>
      <c r="O25" s="41">
        <f>$M$25</f>
        <v>44977</v>
      </c>
      <c r="P25" s="41" t="s">
        <v>465</v>
      </c>
      <c r="Q25" s="43">
        <v>29500</v>
      </c>
      <c r="R25" s="43">
        <v>44480</v>
      </c>
      <c r="S25" s="44">
        <v>0</v>
      </c>
      <c r="T25" s="30"/>
      <c r="U25" s="43">
        <f>S25</f>
        <v>0</v>
      </c>
      <c r="V25" s="43">
        <f>$R$25</f>
        <v>44480</v>
      </c>
      <c r="W25" s="36" t="s">
        <v>80</v>
      </c>
      <c r="X25" s="36" t="s">
        <v>47</v>
      </c>
      <c r="Y25" s="36">
        <v>29</v>
      </c>
      <c r="Z25" s="36">
        <v>2</v>
      </c>
      <c r="AA25" s="36">
        <v>1</v>
      </c>
      <c r="AB25" s="37">
        <v>2</v>
      </c>
      <c r="AC25" s="30"/>
      <c r="AD25" s="36" t="s">
        <v>47</v>
      </c>
    </row>
    <row r="26" spans="1:30" ht="45">
      <c r="A26" s="35" t="s">
        <v>310</v>
      </c>
      <c r="B26" s="36" t="s">
        <v>81</v>
      </c>
      <c r="C26" s="36" t="s">
        <v>47</v>
      </c>
      <c r="D26" s="36" t="s">
        <v>82</v>
      </c>
      <c r="E26" s="36" t="s">
        <v>53</v>
      </c>
      <c r="F26" s="37" t="s">
        <v>73</v>
      </c>
      <c r="G26" s="30"/>
      <c r="H26" s="36" t="s">
        <v>83</v>
      </c>
      <c r="I26" s="41">
        <v>44988</v>
      </c>
      <c r="J26" s="42">
        <f>$I$26</f>
        <v>44988</v>
      </c>
      <c r="K26" s="30"/>
      <c r="L26" s="41">
        <v>45009.0123628125</v>
      </c>
      <c r="M26" s="42">
        <f>$M$25</f>
        <v>44977</v>
      </c>
      <c r="N26" s="30"/>
      <c r="O26" s="41">
        <f>$M$25</f>
        <v>44977</v>
      </c>
      <c r="P26" s="41" t="s">
        <v>466</v>
      </c>
      <c r="Q26" s="43">
        <v>980</v>
      </c>
      <c r="R26" s="43">
        <v>960</v>
      </c>
      <c r="S26" s="44">
        <v>0</v>
      </c>
      <c r="T26" s="30"/>
      <c r="U26" s="43">
        <f>S26</f>
        <v>0</v>
      </c>
      <c r="V26" s="43">
        <f>$R$26</f>
        <v>960</v>
      </c>
      <c r="W26" s="36" t="s">
        <v>84</v>
      </c>
      <c r="X26" s="36" t="s">
        <v>47</v>
      </c>
      <c r="Y26" s="36">
        <v>2</v>
      </c>
      <c r="Z26" s="36">
        <v>2</v>
      </c>
      <c r="AA26" s="36">
        <v>1</v>
      </c>
      <c r="AB26" s="37">
        <v>1</v>
      </c>
      <c r="AC26" s="30"/>
      <c r="AD26" s="36" t="s">
        <v>47</v>
      </c>
    </row>
    <row r="27" spans="1:30" ht="45">
      <c r="A27" s="46" t="s">
        <v>311</v>
      </c>
      <c r="B27" s="47" t="s">
        <v>85</v>
      </c>
      <c r="C27" s="47" t="s">
        <v>47</v>
      </c>
      <c r="D27" s="47" t="s">
        <v>82</v>
      </c>
      <c r="E27" s="47" t="s">
        <v>53</v>
      </c>
      <c r="F27" s="48" t="s">
        <v>73</v>
      </c>
      <c r="G27" s="49"/>
      <c r="H27" s="47" t="s">
        <v>86</v>
      </c>
      <c r="I27" s="50">
        <v>45012.37893047454</v>
      </c>
      <c r="J27" s="51">
        <f>$I$27</f>
        <v>45012.37893047454</v>
      </c>
      <c r="K27" s="49"/>
      <c r="L27" s="50">
        <v>45012.37893047454</v>
      </c>
      <c r="M27" s="51">
        <v>45009</v>
      </c>
      <c r="N27" s="49"/>
      <c r="O27" s="50">
        <f>$M$27</f>
        <v>45009</v>
      </c>
      <c r="P27" s="47" t="s">
        <v>399</v>
      </c>
      <c r="Q27" s="52">
        <v>999</v>
      </c>
      <c r="R27" s="52">
        <f>$R$26</f>
        <v>960</v>
      </c>
      <c r="S27" s="53">
        <v>0</v>
      </c>
      <c r="T27" s="49"/>
      <c r="U27" s="52">
        <f>S24</f>
        <v>0</v>
      </c>
      <c r="V27" s="52">
        <f>$R$27</f>
        <v>960</v>
      </c>
      <c r="W27" s="47" t="s">
        <v>87</v>
      </c>
      <c r="X27" s="47" t="s">
        <v>47</v>
      </c>
      <c r="Y27" s="47">
        <v>1</v>
      </c>
      <c r="Z27" s="47">
        <v>1</v>
      </c>
      <c r="AA27" s="47">
        <v>0</v>
      </c>
      <c r="AB27" s="48">
        <v>1</v>
      </c>
      <c r="AC27" s="49"/>
      <c r="AD27" s="47" t="s">
        <v>47</v>
      </c>
    </row>
    <row r="28" spans="1:30" ht="72">
      <c r="A28" s="54" t="s">
        <v>312</v>
      </c>
      <c r="B28" s="55" t="s">
        <v>88</v>
      </c>
      <c r="C28" s="55" t="s">
        <v>48</v>
      </c>
      <c r="D28" s="55" t="s">
        <v>77</v>
      </c>
      <c r="E28" s="55" t="s">
        <v>47</v>
      </c>
      <c r="F28" s="56" t="s">
        <v>89</v>
      </c>
      <c r="G28" s="57"/>
      <c r="H28" s="55" t="s">
        <v>90</v>
      </c>
      <c r="I28" s="58">
        <f>$J$28</f>
        <v>44887.038457986106</v>
      </c>
      <c r="J28" s="59">
        <v>44887.038457986106</v>
      </c>
      <c r="K28" s="57"/>
      <c r="L28" s="58">
        <v>45042.04444417824</v>
      </c>
      <c r="M28" s="59">
        <v>45035</v>
      </c>
      <c r="N28" s="57"/>
      <c r="O28" s="58">
        <f>$M$28</f>
        <v>45035</v>
      </c>
      <c r="P28" s="55" t="s">
        <v>425</v>
      </c>
      <c r="Q28" s="60">
        <v>25000</v>
      </c>
      <c r="R28" s="60">
        <f>$Q$28</f>
        <v>25000</v>
      </c>
      <c r="S28" s="61">
        <v>0</v>
      </c>
      <c r="T28" s="57"/>
      <c r="U28" s="60">
        <f>S25</f>
        <v>0</v>
      </c>
      <c r="V28" s="62">
        <v>6271</v>
      </c>
      <c r="W28" s="55" t="s">
        <v>91</v>
      </c>
      <c r="X28" s="55" t="s">
        <v>47</v>
      </c>
      <c r="Y28" s="55">
        <v>13</v>
      </c>
      <c r="Z28" s="55">
        <v>2</v>
      </c>
      <c r="AA28" s="55">
        <v>0</v>
      </c>
      <c r="AB28" s="56">
        <v>1</v>
      </c>
      <c r="AC28" s="57"/>
      <c r="AD28" s="55" t="s">
        <v>47</v>
      </c>
    </row>
    <row r="29" spans="1:30" ht="27">
      <c r="A29" s="54" t="s">
        <v>313</v>
      </c>
      <c r="B29" s="55" t="s">
        <v>92</v>
      </c>
      <c r="C29" s="55" t="s">
        <v>47</v>
      </c>
      <c r="D29" s="55" t="s">
        <v>82</v>
      </c>
      <c r="E29" s="55" t="s">
        <v>53</v>
      </c>
      <c r="F29" s="56" t="s">
        <v>73</v>
      </c>
      <c r="G29" s="57"/>
      <c r="H29" s="55" t="s">
        <v>93</v>
      </c>
      <c r="I29" s="58">
        <f>$L$29</f>
        <v>45044.0269221875</v>
      </c>
      <c r="J29" s="59">
        <f>$I$29</f>
        <v>45044.0269221875</v>
      </c>
      <c r="K29" s="57"/>
      <c r="L29" s="58">
        <v>45044.0269221875</v>
      </c>
      <c r="M29" s="59" t="s">
        <v>423</v>
      </c>
      <c r="N29" s="57"/>
      <c r="O29" s="58" t="str">
        <f>$M$29</f>
        <v>20.2.2023</v>
      </c>
      <c r="P29" s="58" t="s">
        <v>467</v>
      </c>
      <c r="Q29" s="60">
        <v>990</v>
      </c>
      <c r="R29" s="60">
        <v>900</v>
      </c>
      <c r="S29" s="63">
        <f>U24</f>
        <v>0</v>
      </c>
      <c r="T29" s="57"/>
      <c r="U29" s="60">
        <f>S26</f>
        <v>0</v>
      </c>
      <c r="V29" s="60">
        <f>$R$29</f>
        <v>900</v>
      </c>
      <c r="W29" s="55" t="s">
        <v>84</v>
      </c>
      <c r="X29" s="55" t="s">
        <v>47</v>
      </c>
      <c r="Y29" s="55">
        <v>5</v>
      </c>
      <c r="Z29" s="55">
        <v>1</v>
      </c>
      <c r="AA29" s="55">
        <v>0</v>
      </c>
      <c r="AB29" s="56">
        <v>1</v>
      </c>
      <c r="AC29" s="57"/>
      <c r="AD29" s="55" t="s">
        <v>47</v>
      </c>
    </row>
    <row r="30" spans="1:30" ht="72">
      <c r="A30" s="54" t="s">
        <v>314</v>
      </c>
      <c r="B30" s="55" t="s">
        <v>94</v>
      </c>
      <c r="C30" s="55" t="s">
        <v>51</v>
      </c>
      <c r="D30" s="55" t="s">
        <v>77</v>
      </c>
      <c r="E30" s="55" t="s">
        <v>47</v>
      </c>
      <c r="F30" s="56" t="s">
        <v>78</v>
      </c>
      <c r="G30" s="57"/>
      <c r="H30" s="55" t="s">
        <v>95</v>
      </c>
      <c r="I30" s="58">
        <v>45005</v>
      </c>
      <c r="J30" s="59">
        <v>44984.0203587963</v>
      </c>
      <c r="K30" s="57"/>
      <c r="L30" s="58">
        <v>45047.02384675926</v>
      </c>
      <c r="M30" s="59">
        <v>45043</v>
      </c>
      <c r="N30" s="57"/>
      <c r="O30" s="58">
        <f>$M$30</f>
        <v>45043</v>
      </c>
      <c r="P30" s="58" t="s">
        <v>394</v>
      </c>
      <c r="Q30" s="60">
        <v>300000</v>
      </c>
      <c r="R30" s="60">
        <v>297327.25</v>
      </c>
      <c r="S30" s="63">
        <f>U24</f>
        <v>0</v>
      </c>
      <c r="T30" s="57"/>
      <c r="U30" s="60">
        <f aca="true" t="shared" si="0" ref="U30:U35">U24</f>
        <v>0</v>
      </c>
      <c r="V30" s="64">
        <v>130000</v>
      </c>
      <c r="W30" s="55" t="s">
        <v>96</v>
      </c>
      <c r="X30" s="55" t="s">
        <v>47</v>
      </c>
      <c r="Y30" s="55" t="s">
        <v>97</v>
      </c>
      <c r="Z30" s="55">
        <v>3</v>
      </c>
      <c r="AA30" s="55">
        <v>1</v>
      </c>
      <c r="AB30" s="56">
        <v>1</v>
      </c>
      <c r="AC30" s="57"/>
      <c r="AD30" s="55" t="s">
        <v>47</v>
      </c>
    </row>
    <row r="31" spans="1:30" ht="54">
      <c r="A31" s="65" t="s">
        <v>315</v>
      </c>
      <c r="B31" s="66" t="s">
        <v>98</v>
      </c>
      <c r="C31" s="66" t="s">
        <v>47</v>
      </c>
      <c r="D31" s="66" t="s">
        <v>77</v>
      </c>
      <c r="E31" s="66" t="s">
        <v>47</v>
      </c>
      <c r="F31" s="67" t="s">
        <v>73</v>
      </c>
      <c r="G31" s="26"/>
      <c r="H31" s="66" t="s">
        <v>99</v>
      </c>
      <c r="I31" s="68">
        <f>$J$31</f>
        <v>44866.03952384259</v>
      </c>
      <c r="J31" s="69">
        <v>44866.03952384259</v>
      </c>
      <c r="K31" s="26"/>
      <c r="L31" s="68">
        <v>45049.03074980324</v>
      </c>
      <c r="M31" s="69">
        <v>45043</v>
      </c>
      <c r="N31" s="26"/>
      <c r="O31" s="68">
        <f>$M$31</f>
        <v>45043</v>
      </c>
      <c r="P31" s="66" t="s">
        <v>394</v>
      </c>
      <c r="Q31" s="70">
        <v>31735.59</v>
      </c>
      <c r="R31" s="70">
        <v>24900</v>
      </c>
      <c r="S31" s="71">
        <f>S24</f>
        <v>0</v>
      </c>
      <c r="T31" s="26"/>
      <c r="U31" s="70">
        <f t="shared" si="0"/>
        <v>0</v>
      </c>
      <c r="V31" s="70">
        <f>$R$31</f>
        <v>24900</v>
      </c>
      <c r="W31" s="66" t="s">
        <v>100</v>
      </c>
      <c r="X31" s="66" t="s">
        <v>47</v>
      </c>
      <c r="Y31" s="66">
        <v>25</v>
      </c>
      <c r="Z31" s="66">
        <v>3</v>
      </c>
      <c r="AA31" s="66">
        <v>0</v>
      </c>
      <c r="AB31" s="67">
        <v>1</v>
      </c>
      <c r="AC31" s="26"/>
      <c r="AD31" s="66" t="s">
        <v>47</v>
      </c>
    </row>
    <row r="32" spans="1:30" ht="27">
      <c r="A32" s="35" t="s">
        <v>316</v>
      </c>
      <c r="B32" s="36" t="s">
        <v>101</v>
      </c>
      <c r="C32" s="36" t="s">
        <v>47</v>
      </c>
      <c r="D32" s="36" t="s">
        <v>77</v>
      </c>
      <c r="E32" s="36" t="s">
        <v>47</v>
      </c>
      <c r="F32" s="37" t="s">
        <v>102</v>
      </c>
      <c r="G32" s="30"/>
      <c r="H32" s="36" t="s">
        <v>103</v>
      </c>
      <c r="I32" s="41">
        <v>44970</v>
      </c>
      <c r="J32" s="42">
        <v>44980.026828090275</v>
      </c>
      <c r="K32" s="30"/>
      <c r="L32" s="41">
        <v>45051.02936936342</v>
      </c>
      <c r="M32" s="42">
        <v>45043</v>
      </c>
      <c r="N32" s="30"/>
      <c r="O32" s="41">
        <f>$M$32</f>
        <v>45043</v>
      </c>
      <c r="P32" s="36" t="s">
        <v>394</v>
      </c>
      <c r="Q32" s="43">
        <v>35070</v>
      </c>
      <c r="R32" s="43">
        <v>30060</v>
      </c>
      <c r="S32" s="44">
        <f>S24</f>
        <v>0</v>
      </c>
      <c r="T32" s="30"/>
      <c r="U32" s="43">
        <f t="shared" si="0"/>
        <v>0</v>
      </c>
      <c r="V32" s="43">
        <f>$R$32</f>
        <v>30060</v>
      </c>
      <c r="W32" s="36" t="s">
        <v>104</v>
      </c>
      <c r="X32" s="36" t="s">
        <v>47</v>
      </c>
      <c r="Y32" s="36">
        <v>12</v>
      </c>
      <c r="Z32" s="36">
        <v>1</v>
      </c>
      <c r="AA32" s="36">
        <v>0</v>
      </c>
      <c r="AB32" s="37">
        <v>1</v>
      </c>
      <c r="AC32" s="30"/>
      <c r="AD32" s="36" t="s">
        <v>47</v>
      </c>
    </row>
    <row r="33" spans="1:30" ht="54">
      <c r="A33" s="35" t="s">
        <v>317</v>
      </c>
      <c r="B33" s="36" t="s">
        <v>105</v>
      </c>
      <c r="C33" s="36" t="s">
        <v>47</v>
      </c>
      <c r="D33" s="36" t="s">
        <v>106</v>
      </c>
      <c r="E33" s="36" t="s">
        <v>52</v>
      </c>
      <c r="F33" s="37" t="s">
        <v>73</v>
      </c>
      <c r="G33" s="30"/>
      <c r="H33" s="36" t="s">
        <v>107</v>
      </c>
      <c r="I33" s="41">
        <f>$J$33</f>
        <v>44979.025625497685</v>
      </c>
      <c r="J33" s="42">
        <v>44979.025625497685</v>
      </c>
      <c r="K33" s="30"/>
      <c r="L33" s="41">
        <v>45054.02472291666</v>
      </c>
      <c r="M33" s="42">
        <v>45050</v>
      </c>
      <c r="N33" s="30"/>
      <c r="O33" s="41">
        <f>$M$33</f>
        <v>45050</v>
      </c>
      <c r="P33" s="36" t="s">
        <v>468</v>
      </c>
      <c r="Q33" s="43">
        <v>9999</v>
      </c>
      <c r="R33" s="43">
        <v>9936</v>
      </c>
      <c r="S33" s="44">
        <f>S24</f>
        <v>0</v>
      </c>
      <c r="T33" s="30"/>
      <c r="U33" s="43">
        <f t="shared" si="0"/>
        <v>0</v>
      </c>
      <c r="V33" s="43">
        <f>$R$33</f>
        <v>9936</v>
      </c>
      <c r="W33" s="36" t="s">
        <v>108</v>
      </c>
      <c r="X33" s="36" t="s">
        <v>47</v>
      </c>
      <c r="Y33" s="36">
        <v>14</v>
      </c>
      <c r="Z33" s="36">
        <v>2</v>
      </c>
      <c r="AA33" s="36">
        <v>0</v>
      </c>
      <c r="AB33" s="37">
        <v>1</v>
      </c>
      <c r="AC33" s="30"/>
      <c r="AD33" s="36" t="s">
        <v>47</v>
      </c>
    </row>
    <row r="34" spans="1:30" ht="63">
      <c r="A34" s="35" t="s">
        <v>318</v>
      </c>
      <c r="B34" s="36" t="s">
        <v>109</v>
      </c>
      <c r="C34" s="36" t="s">
        <v>48</v>
      </c>
      <c r="D34" s="36" t="s">
        <v>110</v>
      </c>
      <c r="E34" s="36" t="s">
        <v>47</v>
      </c>
      <c r="F34" s="37" t="s">
        <v>111</v>
      </c>
      <c r="G34" s="30"/>
      <c r="H34" s="36" t="s">
        <v>112</v>
      </c>
      <c r="I34" s="41">
        <f>$J$34</f>
        <v>45019.02695439815</v>
      </c>
      <c r="J34" s="42">
        <v>45019.02695439815</v>
      </c>
      <c r="K34" s="30"/>
      <c r="L34" s="41">
        <v>45054.028820451385</v>
      </c>
      <c r="M34" s="42">
        <v>45050</v>
      </c>
      <c r="N34" s="30"/>
      <c r="O34" s="36" t="s">
        <v>392</v>
      </c>
      <c r="P34" s="36" t="s">
        <v>403</v>
      </c>
      <c r="Q34" s="43">
        <v>850000</v>
      </c>
      <c r="R34" s="43">
        <v>850000</v>
      </c>
      <c r="S34" s="44">
        <f>S24</f>
        <v>0</v>
      </c>
      <c r="T34" s="30"/>
      <c r="U34" s="43">
        <f t="shared" si="0"/>
        <v>0</v>
      </c>
      <c r="V34" s="72">
        <f>'[1]Obligimet Kontraktuale'!$G$29</f>
        <v>62877.85</v>
      </c>
      <c r="W34" s="36" t="s">
        <v>113</v>
      </c>
      <c r="X34" s="36" t="s">
        <v>47</v>
      </c>
      <c r="Y34" s="36">
        <v>71</v>
      </c>
      <c r="Z34" s="36">
        <v>3</v>
      </c>
      <c r="AA34" s="36">
        <v>0</v>
      </c>
      <c r="AB34" s="37">
        <v>2</v>
      </c>
      <c r="AC34" s="30"/>
      <c r="AD34" s="36" t="s">
        <v>47</v>
      </c>
    </row>
    <row r="35" spans="1:30" ht="36">
      <c r="A35" s="35" t="s">
        <v>319</v>
      </c>
      <c r="B35" s="36" t="s">
        <v>114</v>
      </c>
      <c r="C35" s="36" t="s">
        <v>47</v>
      </c>
      <c r="D35" s="36" t="s">
        <v>106</v>
      </c>
      <c r="E35" s="36" t="s">
        <v>52</v>
      </c>
      <c r="F35" s="37" t="s">
        <v>66</v>
      </c>
      <c r="G35" s="30"/>
      <c r="H35" s="36" t="s">
        <v>115</v>
      </c>
      <c r="I35" s="41">
        <v>44971</v>
      </c>
      <c r="J35" s="42">
        <v>45012.38725505787</v>
      </c>
      <c r="K35" s="30"/>
      <c r="L35" s="41">
        <v>45057.032442013886</v>
      </c>
      <c r="M35" s="42">
        <v>45050</v>
      </c>
      <c r="N35" s="30"/>
      <c r="O35" s="36" t="s">
        <v>392</v>
      </c>
      <c r="P35" s="36" t="s">
        <v>393</v>
      </c>
      <c r="Q35" s="43">
        <v>9800</v>
      </c>
      <c r="R35" s="43">
        <v>6195</v>
      </c>
      <c r="S35" s="44">
        <f>S25</f>
        <v>0</v>
      </c>
      <c r="T35" s="30"/>
      <c r="U35" s="43">
        <f t="shared" si="0"/>
        <v>0</v>
      </c>
      <c r="V35" s="43">
        <f>$R$35</f>
        <v>6195</v>
      </c>
      <c r="W35" s="36" t="s">
        <v>116</v>
      </c>
      <c r="X35" s="36" t="s">
        <v>47</v>
      </c>
      <c r="Y35" s="36">
        <v>24</v>
      </c>
      <c r="Z35" s="36">
        <v>5</v>
      </c>
      <c r="AA35" s="36">
        <v>0</v>
      </c>
      <c r="AB35" s="37">
        <v>1</v>
      </c>
      <c r="AC35" s="30"/>
      <c r="AD35" s="36" t="s">
        <v>47</v>
      </c>
    </row>
    <row r="36" spans="1:30" ht="63">
      <c r="A36" s="35" t="s">
        <v>320</v>
      </c>
      <c r="B36" s="36" t="s">
        <v>117</v>
      </c>
      <c r="C36" s="36" t="s">
        <v>47</v>
      </c>
      <c r="D36" s="36" t="s">
        <v>106</v>
      </c>
      <c r="E36" s="36" t="s">
        <v>52</v>
      </c>
      <c r="F36" s="37" t="s">
        <v>89</v>
      </c>
      <c r="G36" s="30"/>
      <c r="H36" s="36" t="s">
        <v>118</v>
      </c>
      <c r="I36" s="41">
        <f>$J$36</f>
        <v>44881.05364841435</v>
      </c>
      <c r="J36" s="42">
        <v>44881.05364841435</v>
      </c>
      <c r="K36" s="30"/>
      <c r="L36" s="41">
        <v>45058.00977118055</v>
      </c>
      <c r="M36" s="42">
        <v>45050</v>
      </c>
      <c r="N36" s="30"/>
      <c r="O36" s="36" t="s">
        <v>401</v>
      </c>
      <c r="P36" s="36" t="s">
        <v>402</v>
      </c>
      <c r="Q36" s="43">
        <v>9999</v>
      </c>
      <c r="R36" s="43">
        <v>7990</v>
      </c>
      <c r="S36" s="44">
        <f>S26</f>
        <v>0</v>
      </c>
      <c r="T36" s="30"/>
      <c r="U36" s="43">
        <f aca="true" t="shared" si="1" ref="U36:U41">U24</f>
        <v>0</v>
      </c>
      <c r="V36" s="43">
        <f>$R$36</f>
        <v>7990</v>
      </c>
      <c r="W36" s="36" t="s">
        <v>119</v>
      </c>
      <c r="X36" s="36" t="s">
        <v>47</v>
      </c>
      <c r="Y36" s="36">
        <v>30</v>
      </c>
      <c r="Z36" s="36">
        <v>3</v>
      </c>
      <c r="AA36" s="36">
        <v>0</v>
      </c>
      <c r="AB36" s="37">
        <v>1</v>
      </c>
      <c r="AC36" s="30"/>
      <c r="AD36" s="36" t="s">
        <v>47</v>
      </c>
    </row>
    <row r="37" spans="1:30" ht="45">
      <c r="A37" s="35" t="s">
        <v>321</v>
      </c>
      <c r="B37" s="36" t="s">
        <v>120</v>
      </c>
      <c r="C37" s="36" t="s">
        <v>51</v>
      </c>
      <c r="D37" s="36" t="s">
        <v>77</v>
      </c>
      <c r="E37" s="36" t="s">
        <v>47</v>
      </c>
      <c r="F37" s="37" t="s">
        <v>78</v>
      </c>
      <c r="G37" s="30"/>
      <c r="H37" s="36" t="s">
        <v>121</v>
      </c>
      <c r="I37" s="41">
        <f>$J$37</f>
        <v>44973.027228969906</v>
      </c>
      <c r="J37" s="42">
        <v>44973.027228969906</v>
      </c>
      <c r="K37" s="30"/>
      <c r="L37" s="41">
        <v>45058.01812815972</v>
      </c>
      <c r="M37" s="42">
        <v>45050</v>
      </c>
      <c r="N37" s="30"/>
      <c r="O37" s="36" t="s">
        <v>390</v>
      </c>
      <c r="P37" s="36" t="s">
        <v>391</v>
      </c>
      <c r="Q37" s="43">
        <v>30000</v>
      </c>
      <c r="R37" s="43">
        <v>25812</v>
      </c>
      <c r="S37" s="44">
        <f aca="true" t="shared" si="2" ref="S37:S42">S24</f>
        <v>0</v>
      </c>
      <c r="T37" s="30"/>
      <c r="U37" s="43">
        <f t="shared" si="1"/>
        <v>0</v>
      </c>
      <c r="V37" s="43">
        <f>$R$37</f>
        <v>25812</v>
      </c>
      <c r="W37" s="36" t="s">
        <v>122</v>
      </c>
      <c r="X37" s="36" t="s">
        <v>47</v>
      </c>
      <c r="Y37" s="36">
        <v>26</v>
      </c>
      <c r="Z37" s="36">
        <v>2</v>
      </c>
      <c r="AA37" s="36">
        <v>0</v>
      </c>
      <c r="AB37" s="37">
        <v>1</v>
      </c>
      <c r="AC37" s="30"/>
      <c r="AD37" s="36" t="s">
        <v>47</v>
      </c>
    </row>
    <row r="38" spans="1:30" ht="63">
      <c r="A38" s="35" t="s">
        <v>322</v>
      </c>
      <c r="B38" s="36" t="s">
        <v>123</v>
      </c>
      <c r="C38" s="36" t="s">
        <v>51</v>
      </c>
      <c r="D38" s="36" t="s">
        <v>77</v>
      </c>
      <c r="E38" s="36" t="s">
        <v>47</v>
      </c>
      <c r="F38" s="37" t="s">
        <v>78</v>
      </c>
      <c r="G38" s="30"/>
      <c r="H38" s="36" t="s">
        <v>124</v>
      </c>
      <c r="I38" s="41">
        <v>44999</v>
      </c>
      <c r="J38" s="42">
        <v>45014.02927766203</v>
      </c>
      <c r="K38" s="30"/>
      <c r="L38" s="41">
        <v>45070.04139105324</v>
      </c>
      <c r="M38" s="42">
        <v>45065</v>
      </c>
      <c r="N38" s="30"/>
      <c r="O38" s="41">
        <f>$M$38</f>
        <v>45065</v>
      </c>
      <c r="P38" s="36" t="s">
        <v>430</v>
      </c>
      <c r="Q38" s="43">
        <v>295000</v>
      </c>
      <c r="R38" s="43">
        <v>270860.6</v>
      </c>
      <c r="S38" s="44">
        <f t="shared" si="2"/>
        <v>0</v>
      </c>
      <c r="T38" s="30"/>
      <c r="U38" s="43">
        <f t="shared" si="1"/>
        <v>0</v>
      </c>
      <c r="V38" s="73">
        <f>'[1]Obligimet Kontraktuale'!$G$49</f>
        <v>50000</v>
      </c>
      <c r="W38" s="36" t="s">
        <v>125</v>
      </c>
      <c r="X38" s="36" t="s">
        <v>47</v>
      </c>
      <c r="Y38" s="36">
        <v>41</v>
      </c>
      <c r="Z38" s="36">
        <v>2</v>
      </c>
      <c r="AA38" s="36">
        <v>0</v>
      </c>
      <c r="AB38" s="37">
        <v>1</v>
      </c>
      <c r="AC38" s="30"/>
      <c r="AD38" s="36" t="s">
        <v>47</v>
      </c>
    </row>
    <row r="39" spans="1:30" ht="90">
      <c r="A39" s="35" t="s">
        <v>323</v>
      </c>
      <c r="B39" s="36" t="s">
        <v>126</v>
      </c>
      <c r="C39" s="36" t="s">
        <v>51</v>
      </c>
      <c r="D39" s="36" t="s">
        <v>110</v>
      </c>
      <c r="E39" s="36" t="s">
        <v>47</v>
      </c>
      <c r="F39" s="37" t="s">
        <v>78</v>
      </c>
      <c r="G39" s="30"/>
      <c r="H39" s="36" t="s">
        <v>127</v>
      </c>
      <c r="I39" s="41">
        <f>$J$39</f>
        <v>45016.02891392361</v>
      </c>
      <c r="J39" s="42">
        <v>45016.02891392361</v>
      </c>
      <c r="K39" s="30"/>
      <c r="L39" s="41">
        <v>45181.01569857639</v>
      </c>
      <c r="M39" s="42">
        <v>45065</v>
      </c>
      <c r="N39" s="30"/>
      <c r="O39" s="41">
        <f>$M$39</f>
        <v>45065</v>
      </c>
      <c r="P39" s="36" t="s">
        <v>431</v>
      </c>
      <c r="Q39" s="43">
        <v>870000</v>
      </c>
      <c r="R39" s="43">
        <v>838751</v>
      </c>
      <c r="S39" s="44">
        <f t="shared" si="2"/>
        <v>0</v>
      </c>
      <c r="T39" s="30"/>
      <c r="U39" s="43">
        <f t="shared" si="1"/>
        <v>0</v>
      </c>
      <c r="V39" s="43">
        <f>$R$39</f>
        <v>838751</v>
      </c>
      <c r="W39" s="36" t="s">
        <v>128</v>
      </c>
      <c r="X39" s="36" t="s">
        <v>47</v>
      </c>
      <c r="Y39" s="36">
        <v>81</v>
      </c>
      <c r="Z39" s="36">
        <v>2</v>
      </c>
      <c r="AA39" s="36">
        <v>0</v>
      </c>
      <c r="AB39" s="37">
        <v>2</v>
      </c>
      <c r="AC39" s="30"/>
      <c r="AD39" s="36" t="s">
        <v>47</v>
      </c>
    </row>
    <row r="40" spans="1:30" ht="72">
      <c r="A40" s="35" t="s">
        <v>324</v>
      </c>
      <c r="B40" s="36" t="s">
        <v>129</v>
      </c>
      <c r="C40" s="36" t="s">
        <v>47</v>
      </c>
      <c r="D40" s="36" t="s">
        <v>77</v>
      </c>
      <c r="E40" s="36" t="s">
        <v>47</v>
      </c>
      <c r="F40" s="37" t="s">
        <v>73</v>
      </c>
      <c r="G40" s="30"/>
      <c r="H40" s="36" t="s">
        <v>130</v>
      </c>
      <c r="I40" s="41">
        <f>$J$40</f>
        <v>45000.02706987268</v>
      </c>
      <c r="J40" s="42">
        <v>45000.02706987268</v>
      </c>
      <c r="K40" s="30"/>
      <c r="L40" s="41">
        <v>45091.031425</v>
      </c>
      <c r="M40" s="42">
        <v>45079</v>
      </c>
      <c r="N40" s="30"/>
      <c r="O40" s="36" t="s">
        <v>397</v>
      </c>
      <c r="P40" s="36" t="s">
        <v>397</v>
      </c>
      <c r="Q40" s="43">
        <v>15000</v>
      </c>
      <c r="R40" s="43">
        <f>$Q$40</f>
        <v>15000</v>
      </c>
      <c r="S40" s="44">
        <f t="shared" si="2"/>
        <v>0</v>
      </c>
      <c r="T40" s="30"/>
      <c r="U40" s="43">
        <f t="shared" si="1"/>
        <v>0</v>
      </c>
      <c r="V40" s="73">
        <f>'[1]Obligimet Kontraktuale'!$G$45</f>
        <v>3478</v>
      </c>
      <c r="W40" s="36" t="s">
        <v>131</v>
      </c>
      <c r="X40" s="36" t="s">
        <v>47</v>
      </c>
      <c r="Y40" s="36">
        <v>10</v>
      </c>
      <c r="Z40" s="36">
        <v>2</v>
      </c>
      <c r="AA40" s="36">
        <v>0</v>
      </c>
      <c r="AB40" s="37">
        <v>1</v>
      </c>
      <c r="AC40" s="30"/>
      <c r="AD40" s="36" t="s">
        <v>47</v>
      </c>
    </row>
    <row r="41" spans="1:30" ht="76.5" customHeight="1">
      <c r="A41" s="35" t="s">
        <v>325</v>
      </c>
      <c r="B41" s="36" t="s">
        <v>132</v>
      </c>
      <c r="C41" s="36" t="s">
        <v>47</v>
      </c>
      <c r="D41" s="36" t="s">
        <v>110</v>
      </c>
      <c r="E41" s="36" t="s">
        <v>47</v>
      </c>
      <c r="F41" s="37" t="s">
        <v>133</v>
      </c>
      <c r="G41" s="30"/>
      <c r="H41" s="36" t="s">
        <v>134</v>
      </c>
      <c r="I41" s="41">
        <v>44998</v>
      </c>
      <c r="J41" s="42">
        <v>44999.025183715275</v>
      </c>
      <c r="K41" s="30"/>
      <c r="L41" s="41">
        <v>45093.01473761574</v>
      </c>
      <c r="M41" s="42">
        <v>45078</v>
      </c>
      <c r="N41" s="30"/>
      <c r="O41" s="41" t="s">
        <v>395</v>
      </c>
      <c r="P41" s="36" t="s">
        <v>396</v>
      </c>
      <c r="Q41" s="43">
        <v>230000</v>
      </c>
      <c r="R41" s="43">
        <f>$Q$41</f>
        <v>230000</v>
      </c>
      <c r="S41" s="44">
        <f t="shared" si="2"/>
        <v>0</v>
      </c>
      <c r="T41" s="30"/>
      <c r="U41" s="43">
        <f t="shared" si="1"/>
        <v>0</v>
      </c>
      <c r="V41" s="73">
        <f>'[1]Obligimet Kontraktuale'!$G$44</f>
        <v>154511.9</v>
      </c>
      <c r="W41" s="36" t="s">
        <v>135</v>
      </c>
      <c r="X41" s="36" t="s">
        <v>47</v>
      </c>
      <c r="Y41" s="36">
        <v>23</v>
      </c>
      <c r="Z41" s="36">
        <v>4</v>
      </c>
      <c r="AA41" s="36">
        <v>1</v>
      </c>
      <c r="AB41" s="37">
        <v>1</v>
      </c>
      <c r="AC41" s="30"/>
      <c r="AD41" s="36" t="s">
        <v>47</v>
      </c>
    </row>
    <row r="42" spans="1:30" ht="72">
      <c r="A42" s="35" t="s">
        <v>326</v>
      </c>
      <c r="B42" s="36" t="s">
        <v>136</v>
      </c>
      <c r="C42" s="36" t="s">
        <v>48</v>
      </c>
      <c r="D42" s="36" t="s">
        <v>77</v>
      </c>
      <c r="E42" s="36" t="s">
        <v>47</v>
      </c>
      <c r="F42" s="37" t="s">
        <v>137</v>
      </c>
      <c r="G42" s="30"/>
      <c r="H42" s="36" t="s">
        <v>138</v>
      </c>
      <c r="I42" s="41">
        <v>44994</v>
      </c>
      <c r="J42" s="42">
        <v>45000.02695829861</v>
      </c>
      <c r="K42" s="30"/>
      <c r="L42" s="41">
        <v>45093.02385859953</v>
      </c>
      <c r="M42" s="42">
        <v>45083</v>
      </c>
      <c r="N42" s="30"/>
      <c r="O42" s="36" t="s">
        <v>398</v>
      </c>
      <c r="P42" s="36" t="s">
        <v>398</v>
      </c>
      <c r="Q42" s="43">
        <v>10000</v>
      </c>
      <c r="R42" s="43">
        <v>1733.76</v>
      </c>
      <c r="S42" s="44">
        <f t="shared" si="2"/>
        <v>0</v>
      </c>
      <c r="T42" s="30"/>
      <c r="U42" s="72"/>
      <c r="V42" s="73">
        <f>'[1]Obligimet Kontraktuale'!$G$46</f>
        <v>288.84</v>
      </c>
      <c r="W42" s="36" t="s">
        <v>139</v>
      </c>
      <c r="X42" s="36" t="s">
        <v>47</v>
      </c>
      <c r="Y42" s="36">
        <v>23</v>
      </c>
      <c r="Z42" s="36">
        <v>8</v>
      </c>
      <c r="AA42" s="36">
        <v>0</v>
      </c>
      <c r="AB42" s="37">
        <v>1</v>
      </c>
      <c r="AC42" s="30"/>
      <c r="AD42" s="36" t="s">
        <v>47</v>
      </c>
    </row>
    <row r="43" spans="1:30" ht="45">
      <c r="A43" s="35" t="s">
        <v>327</v>
      </c>
      <c r="B43" s="36" t="s">
        <v>140</v>
      </c>
      <c r="C43" s="36" t="s">
        <v>47</v>
      </c>
      <c r="D43" s="36" t="s">
        <v>106</v>
      </c>
      <c r="E43" s="36" t="s">
        <v>52</v>
      </c>
      <c r="F43" s="37" t="s">
        <v>141</v>
      </c>
      <c r="G43" s="30"/>
      <c r="H43" s="36" t="s">
        <v>142</v>
      </c>
      <c r="I43" s="41">
        <v>45097</v>
      </c>
      <c r="J43" s="42">
        <v>45057.03320659722</v>
      </c>
      <c r="K43" s="30"/>
      <c r="L43" s="41">
        <v>45112.03247951389</v>
      </c>
      <c r="M43" s="42">
        <v>45100</v>
      </c>
      <c r="N43" s="30"/>
      <c r="O43" s="41">
        <f>$M$43</f>
        <v>45100</v>
      </c>
      <c r="P43" s="36" t="s">
        <v>408</v>
      </c>
      <c r="Q43" s="43">
        <v>5000</v>
      </c>
      <c r="R43" s="43">
        <v>2925</v>
      </c>
      <c r="S43" s="44">
        <f aca="true" t="shared" si="3" ref="S43:S51">S24</f>
        <v>0</v>
      </c>
      <c r="T43" s="30"/>
      <c r="U43" s="72"/>
      <c r="V43" s="43">
        <f>$R$43</f>
        <v>2925</v>
      </c>
      <c r="W43" s="36" t="s">
        <v>143</v>
      </c>
      <c r="X43" s="36" t="s">
        <v>47</v>
      </c>
      <c r="Y43" s="36" t="s">
        <v>50</v>
      </c>
      <c r="Z43" s="36">
        <v>6</v>
      </c>
      <c r="AA43" s="36">
        <v>0</v>
      </c>
      <c r="AB43" s="37"/>
      <c r="AC43" s="30"/>
      <c r="AD43" s="36" t="s">
        <v>47</v>
      </c>
    </row>
    <row r="44" spans="1:30" ht="45">
      <c r="A44" s="35" t="s">
        <v>328</v>
      </c>
      <c r="B44" s="36" t="s">
        <v>144</v>
      </c>
      <c r="C44" s="36" t="s">
        <v>47</v>
      </c>
      <c r="D44" s="36" t="s">
        <v>110</v>
      </c>
      <c r="E44" s="36" t="s">
        <v>47</v>
      </c>
      <c r="F44" s="37" t="s">
        <v>145</v>
      </c>
      <c r="G44" s="30"/>
      <c r="H44" s="36" t="s">
        <v>146</v>
      </c>
      <c r="I44" s="36"/>
      <c r="J44" s="42">
        <v>45061.03624325231</v>
      </c>
      <c r="K44" s="30"/>
      <c r="L44" s="41">
        <v>45112.033594560184</v>
      </c>
      <c r="M44" s="42">
        <v>45107</v>
      </c>
      <c r="N44" s="30"/>
      <c r="O44" s="41">
        <f>$M$44</f>
        <v>45107</v>
      </c>
      <c r="P44" s="36" t="s">
        <v>438</v>
      </c>
      <c r="Q44" s="43">
        <v>69000</v>
      </c>
      <c r="R44" s="43">
        <v>68900</v>
      </c>
      <c r="S44" s="44">
        <f t="shared" si="3"/>
        <v>0</v>
      </c>
      <c r="T44" s="30"/>
      <c r="U44" s="72"/>
      <c r="V44" s="43">
        <f>$R$44</f>
        <v>68900</v>
      </c>
      <c r="W44" s="36" t="s">
        <v>147</v>
      </c>
      <c r="X44" s="36" t="s">
        <v>47</v>
      </c>
      <c r="Y44" s="36">
        <v>19</v>
      </c>
      <c r="Z44" s="36">
        <v>1</v>
      </c>
      <c r="AA44" s="36">
        <v>0</v>
      </c>
      <c r="AB44" s="37">
        <v>2</v>
      </c>
      <c r="AC44" s="30"/>
      <c r="AD44" s="36" t="s">
        <v>47</v>
      </c>
    </row>
    <row r="45" spans="1:30" ht="45">
      <c r="A45" s="35" t="s">
        <v>329</v>
      </c>
      <c r="B45" s="36" t="s">
        <v>144</v>
      </c>
      <c r="C45" s="36" t="s">
        <v>47</v>
      </c>
      <c r="D45" s="36" t="s">
        <v>110</v>
      </c>
      <c r="E45" s="36" t="s">
        <v>47</v>
      </c>
      <c r="F45" s="37" t="s">
        <v>145</v>
      </c>
      <c r="G45" s="30"/>
      <c r="H45" s="36" t="s">
        <v>148</v>
      </c>
      <c r="I45" s="36"/>
      <c r="J45" s="42">
        <v>45061.03624325231</v>
      </c>
      <c r="K45" s="30"/>
      <c r="L45" s="41">
        <v>45112.033594560184</v>
      </c>
      <c r="M45" s="42">
        <v>45110</v>
      </c>
      <c r="N45" s="30"/>
      <c r="O45" s="41">
        <f>$M$45</f>
        <v>45110</v>
      </c>
      <c r="P45" s="36" t="s">
        <v>439</v>
      </c>
      <c r="Q45" s="43">
        <v>96000</v>
      </c>
      <c r="R45" s="43">
        <v>95500</v>
      </c>
      <c r="S45" s="44">
        <f t="shared" si="3"/>
        <v>0</v>
      </c>
      <c r="T45" s="30"/>
      <c r="U45" s="43">
        <f aca="true" t="shared" si="4" ref="U45:U50">U24</f>
        <v>0</v>
      </c>
      <c r="V45" s="43">
        <f>$R$45</f>
        <v>95500</v>
      </c>
      <c r="W45" s="36" t="s">
        <v>149</v>
      </c>
      <c r="X45" s="36" t="s">
        <v>47</v>
      </c>
      <c r="Y45" s="36">
        <v>19</v>
      </c>
      <c r="Z45" s="36">
        <v>1</v>
      </c>
      <c r="AA45" s="36">
        <v>0</v>
      </c>
      <c r="AB45" s="37">
        <v>2</v>
      </c>
      <c r="AC45" s="30"/>
      <c r="AD45" s="36" t="s">
        <v>47</v>
      </c>
    </row>
    <row r="46" spans="1:30" ht="63">
      <c r="A46" s="35" t="s">
        <v>330</v>
      </c>
      <c r="B46" s="36" t="s">
        <v>150</v>
      </c>
      <c r="C46" s="36" t="s">
        <v>51</v>
      </c>
      <c r="D46" s="36" t="s">
        <v>110</v>
      </c>
      <c r="E46" s="36" t="s">
        <v>47</v>
      </c>
      <c r="F46" s="37" t="s">
        <v>78</v>
      </c>
      <c r="G46" s="30"/>
      <c r="H46" s="36" t="s">
        <v>151</v>
      </c>
      <c r="I46" s="41">
        <v>44999</v>
      </c>
      <c r="J46" s="42">
        <v>45015.038388692126</v>
      </c>
      <c r="K46" s="30"/>
      <c r="L46" s="41">
        <v>45112.03433325231</v>
      </c>
      <c r="M46" s="42">
        <v>45098</v>
      </c>
      <c r="N46" s="30"/>
      <c r="O46" s="41">
        <f>$M$46</f>
        <v>45098</v>
      </c>
      <c r="P46" s="36" t="s">
        <v>433</v>
      </c>
      <c r="Q46" s="43">
        <v>1635000</v>
      </c>
      <c r="R46" s="43">
        <v>1616230</v>
      </c>
      <c r="S46" s="44">
        <f t="shared" si="3"/>
        <v>0</v>
      </c>
      <c r="T46" s="30"/>
      <c r="U46" s="43">
        <f t="shared" si="4"/>
        <v>0</v>
      </c>
      <c r="V46" s="73">
        <f>'[1]Obligimet Kontraktuale'!$G$48</f>
        <v>119000</v>
      </c>
      <c r="W46" s="36" t="s">
        <v>125</v>
      </c>
      <c r="X46" s="36" t="s">
        <v>47</v>
      </c>
      <c r="Y46" s="36">
        <v>69</v>
      </c>
      <c r="Z46" s="36">
        <v>4</v>
      </c>
      <c r="AA46" s="36">
        <v>0</v>
      </c>
      <c r="AB46" s="37">
        <v>1</v>
      </c>
      <c r="AC46" s="30"/>
      <c r="AD46" s="36" t="s">
        <v>47</v>
      </c>
    </row>
    <row r="47" spans="1:30" ht="36">
      <c r="A47" s="35" t="s">
        <v>331</v>
      </c>
      <c r="B47" s="36" t="s">
        <v>152</v>
      </c>
      <c r="C47" s="36" t="s">
        <v>48</v>
      </c>
      <c r="D47" s="36" t="s">
        <v>77</v>
      </c>
      <c r="E47" s="36" t="s">
        <v>47</v>
      </c>
      <c r="F47" s="37" t="s">
        <v>89</v>
      </c>
      <c r="G47" s="30"/>
      <c r="H47" s="36" t="s">
        <v>153</v>
      </c>
      <c r="I47" s="36"/>
      <c r="J47" s="42">
        <v>45043.03828738426</v>
      </c>
      <c r="K47" s="30"/>
      <c r="L47" s="41">
        <v>45112.03210552083</v>
      </c>
      <c r="M47" s="42">
        <v>45093</v>
      </c>
      <c r="N47" s="30"/>
      <c r="O47" s="41">
        <f>$M$47</f>
        <v>45093</v>
      </c>
      <c r="P47" s="36" t="s">
        <v>432</v>
      </c>
      <c r="Q47" s="43">
        <v>110000</v>
      </c>
      <c r="R47" s="43">
        <v>65997.69</v>
      </c>
      <c r="S47" s="44">
        <f t="shared" si="3"/>
        <v>0</v>
      </c>
      <c r="T47" s="30"/>
      <c r="U47" s="43">
        <f t="shared" si="4"/>
        <v>0</v>
      </c>
      <c r="V47" s="73">
        <f>'[1]Obligimet Kontraktuale'!$G$31</f>
        <v>10999.5</v>
      </c>
      <c r="W47" s="36" t="s">
        <v>154</v>
      </c>
      <c r="X47" s="36" t="s">
        <v>47</v>
      </c>
      <c r="Y47" s="36">
        <v>3</v>
      </c>
      <c r="Z47" s="36">
        <v>1</v>
      </c>
      <c r="AA47" s="36">
        <v>0</v>
      </c>
      <c r="AB47" s="37">
        <v>1</v>
      </c>
      <c r="AC47" s="30"/>
      <c r="AD47" s="36" t="s">
        <v>47</v>
      </c>
    </row>
    <row r="48" spans="1:30" ht="54">
      <c r="A48" s="35" t="s">
        <v>332</v>
      </c>
      <c r="B48" s="36" t="s">
        <v>155</v>
      </c>
      <c r="C48" s="36" t="s">
        <v>51</v>
      </c>
      <c r="D48" s="36" t="s">
        <v>110</v>
      </c>
      <c r="E48" s="36" t="s">
        <v>47</v>
      </c>
      <c r="F48" s="37" t="s">
        <v>78</v>
      </c>
      <c r="G48" s="30"/>
      <c r="H48" s="36" t="s">
        <v>156</v>
      </c>
      <c r="I48" s="41">
        <v>45035</v>
      </c>
      <c r="J48" s="42">
        <v>45055.02809799768</v>
      </c>
      <c r="K48" s="30"/>
      <c r="L48" s="41">
        <v>45119.02728221065</v>
      </c>
      <c r="M48" s="42">
        <v>45117</v>
      </c>
      <c r="N48" s="30"/>
      <c r="O48" s="41">
        <f>$M$48</f>
        <v>45117</v>
      </c>
      <c r="P48" s="36" t="s">
        <v>404</v>
      </c>
      <c r="Q48" s="43">
        <v>825000</v>
      </c>
      <c r="R48" s="43">
        <v>817719.31</v>
      </c>
      <c r="S48" s="44">
        <f t="shared" si="3"/>
        <v>0</v>
      </c>
      <c r="T48" s="30"/>
      <c r="U48" s="43">
        <f t="shared" si="4"/>
        <v>0</v>
      </c>
      <c r="V48" s="73">
        <f>'[1]Obligimet Kontraktuale'!$G$30</f>
        <v>279991.7</v>
      </c>
      <c r="W48" s="36" t="s">
        <v>157</v>
      </c>
      <c r="X48" s="36" t="s">
        <v>47</v>
      </c>
      <c r="Y48" s="36">
        <v>62</v>
      </c>
      <c r="Z48" s="36">
        <v>2</v>
      </c>
      <c r="AA48" s="36">
        <v>0</v>
      </c>
      <c r="AB48" s="37">
        <v>2</v>
      </c>
      <c r="AC48" s="30"/>
      <c r="AD48" s="36" t="s">
        <v>47</v>
      </c>
    </row>
    <row r="49" spans="1:30" ht="36">
      <c r="A49" s="35" t="s">
        <v>333</v>
      </c>
      <c r="B49" s="36" t="s">
        <v>158</v>
      </c>
      <c r="C49" s="36" t="s">
        <v>51</v>
      </c>
      <c r="D49" s="36" t="s">
        <v>77</v>
      </c>
      <c r="E49" s="36" t="s">
        <v>47</v>
      </c>
      <c r="F49" s="37" t="s">
        <v>159</v>
      </c>
      <c r="G49" s="30"/>
      <c r="H49" s="36" t="s">
        <v>160</v>
      </c>
      <c r="I49" s="41">
        <v>45028</v>
      </c>
      <c r="J49" s="42">
        <v>45037.0413542824</v>
      </c>
      <c r="K49" s="30"/>
      <c r="L49" s="41">
        <v>45119.028391203705</v>
      </c>
      <c r="M49" s="42">
        <v>45112</v>
      </c>
      <c r="N49" s="30"/>
      <c r="O49" s="41">
        <f>$M$49</f>
        <v>45112</v>
      </c>
      <c r="P49" s="36" t="s">
        <v>405</v>
      </c>
      <c r="Q49" s="43">
        <v>35028</v>
      </c>
      <c r="R49" s="43">
        <v>24013</v>
      </c>
      <c r="S49" s="44">
        <f t="shared" si="3"/>
        <v>0</v>
      </c>
      <c r="T49" s="30"/>
      <c r="U49" s="43">
        <f t="shared" si="4"/>
        <v>0</v>
      </c>
      <c r="V49" s="43">
        <f>$R$49</f>
        <v>24013</v>
      </c>
      <c r="W49" s="36" t="s">
        <v>161</v>
      </c>
      <c r="X49" s="36" t="s">
        <v>47</v>
      </c>
      <c r="Y49" s="36">
        <v>59</v>
      </c>
      <c r="Z49" s="36">
        <v>9</v>
      </c>
      <c r="AA49" s="36">
        <v>1</v>
      </c>
      <c r="AB49" s="37">
        <v>1</v>
      </c>
      <c r="AC49" s="30"/>
      <c r="AD49" s="36" t="s">
        <v>47</v>
      </c>
    </row>
    <row r="50" spans="1:30" ht="63">
      <c r="A50" s="35" t="s">
        <v>334</v>
      </c>
      <c r="B50" s="36" t="s">
        <v>162</v>
      </c>
      <c r="C50" s="36" t="s">
        <v>48</v>
      </c>
      <c r="D50" s="36" t="s">
        <v>106</v>
      </c>
      <c r="E50" s="36" t="s">
        <v>52</v>
      </c>
      <c r="F50" s="37" t="s">
        <v>137</v>
      </c>
      <c r="G50" s="30"/>
      <c r="H50" s="36" t="s">
        <v>163</v>
      </c>
      <c r="I50" s="41">
        <v>45063</v>
      </c>
      <c r="J50" s="42">
        <v>45069.03442719907</v>
      </c>
      <c r="K50" s="30"/>
      <c r="L50" s="41">
        <v>45119.026537384256</v>
      </c>
      <c r="M50" s="42">
        <v>45111</v>
      </c>
      <c r="N50" s="30"/>
      <c r="O50" s="41">
        <f>$M$50</f>
        <v>45111</v>
      </c>
      <c r="P50" s="36" t="s">
        <v>410</v>
      </c>
      <c r="Q50" s="43">
        <v>1850</v>
      </c>
      <c r="R50" s="43">
        <v>1480</v>
      </c>
      <c r="S50" s="44">
        <f t="shared" si="3"/>
        <v>0</v>
      </c>
      <c r="T50" s="30"/>
      <c r="U50" s="43">
        <f t="shared" si="4"/>
        <v>0</v>
      </c>
      <c r="V50" s="73">
        <f>'[1]Obligimet Kontraktuale'!$G$32</f>
        <v>695</v>
      </c>
      <c r="W50" s="36" t="s">
        <v>164</v>
      </c>
      <c r="X50" s="36" t="s">
        <v>47</v>
      </c>
      <c r="Y50" s="36">
        <v>4</v>
      </c>
      <c r="Z50" s="36">
        <v>1</v>
      </c>
      <c r="AA50" s="36">
        <v>0</v>
      </c>
      <c r="AB50" s="37">
        <v>1</v>
      </c>
      <c r="AC50" s="30"/>
      <c r="AD50" s="36" t="s">
        <v>47</v>
      </c>
    </row>
    <row r="51" spans="1:30" ht="45">
      <c r="A51" s="35" t="s">
        <v>335</v>
      </c>
      <c r="B51" s="36" t="s">
        <v>165</v>
      </c>
      <c r="C51" s="36" t="s">
        <v>47</v>
      </c>
      <c r="D51" s="36" t="s">
        <v>106</v>
      </c>
      <c r="E51" s="36" t="s">
        <v>52</v>
      </c>
      <c r="F51" s="37" t="s">
        <v>133</v>
      </c>
      <c r="G51" s="30"/>
      <c r="H51" s="36" t="s">
        <v>166</v>
      </c>
      <c r="I51" s="41">
        <v>45000</v>
      </c>
      <c r="J51" s="42">
        <v>45064.03181813657</v>
      </c>
      <c r="K51" s="30"/>
      <c r="L51" s="41">
        <v>45126.037444594906</v>
      </c>
      <c r="M51" s="42">
        <v>45120</v>
      </c>
      <c r="N51" s="30"/>
      <c r="O51" s="41">
        <f>$M$51</f>
        <v>45120</v>
      </c>
      <c r="P51" s="36" t="s">
        <v>409</v>
      </c>
      <c r="Q51" s="43">
        <v>2600</v>
      </c>
      <c r="R51" s="43">
        <v>1699</v>
      </c>
      <c r="S51" s="44">
        <f t="shared" si="3"/>
        <v>0</v>
      </c>
      <c r="T51" s="30"/>
      <c r="U51" s="43">
        <f>U24</f>
        <v>0</v>
      </c>
      <c r="V51" s="43">
        <f>$R$51</f>
        <v>1699</v>
      </c>
      <c r="W51" s="36" t="s">
        <v>167</v>
      </c>
      <c r="X51" s="36" t="s">
        <v>47</v>
      </c>
      <c r="Y51" s="36">
        <v>36</v>
      </c>
      <c r="Z51" s="36">
        <v>7</v>
      </c>
      <c r="AA51" s="36">
        <v>1</v>
      </c>
      <c r="AB51" s="37">
        <v>1</v>
      </c>
      <c r="AC51" s="30"/>
      <c r="AD51" s="36" t="s">
        <v>47</v>
      </c>
    </row>
    <row r="52" spans="1:30" ht="36">
      <c r="A52" s="35" t="s">
        <v>336</v>
      </c>
      <c r="B52" s="36" t="s">
        <v>168</v>
      </c>
      <c r="C52" s="36" t="s">
        <v>51</v>
      </c>
      <c r="D52" s="36" t="s">
        <v>106</v>
      </c>
      <c r="E52" s="36" t="s">
        <v>51</v>
      </c>
      <c r="F52" s="37" t="s">
        <v>78</v>
      </c>
      <c r="G52" s="30"/>
      <c r="H52" s="36" t="s">
        <v>169</v>
      </c>
      <c r="I52" s="41">
        <v>45070</v>
      </c>
      <c r="J52" s="42">
        <f>$L$52</f>
        <v>45139.024307141204</v>
      </c>
      <c r="K52" s="30"/>
      <c r="L52" s="41">
        <v>45139.024307141204</v>
      </c>
      <c r="M52" s="42">
        <v>45127</v>
      </c>
      <c r="N52" s="30"/>
      <c r="O52" s="41">
        <f>$M$52</f>
        <v>45127</v>
      </c>
      <c r="P52" s="41" t="s">
        <v>422</v>
      </c>
      <c r="Q52" s="43">
        <v>9102</v>
      </c>
      <c r="R52" s="74">
        <v>9102</v>
      </c>
      <c r="S52" s="44">
        <f>$R$52</f>
        <v>9102</v>
      </c>
      <c r="T52" s="30"/>
      <c r="U52" s="43">
        <v>0</v>
      </c>
      <c r="V52" s="75">
        <f>'[1]Obligimet Kontraktuale'!$H$36</f>
        <v>9102</v>
      </c>
      <c r="W52" s="36" t="s">
        <v>170</v>
      </c>
      <c r="X52" s="36" t="s">
        <v>47</v>
      </c>
      <c r="Y52" s="36">
        <v>1</v>
      </c>
      <c r="Z52" s="36">
        <v>1</v>
      </c>
      <c r="AA52" s="36">
        <v>0</v>
      </c>
      <c r="AB52" s="37">
        <v>1</v>
      </c>
      <c r="AC52" s="30"/>
      <c r="AD52" s="36" t="s">
        <v>47</v>
      </c>
    </row>
    <row r="53" spans="1:30" ht="36">
      <c r="A53" s="35" t="s">
        <v>337</v>
      </c>
      <c r="B53" s="36" t="s">
        <v>171</v>
      </c>
      <c r="C53" s="36" t="s">
        <v>47</v>
      </c>
      <c r="D53" s="36" t="s">
        <v>77</v>
      </c>
      <c r="E53" s="36" t="s">
        <v>47</v>
      </c>
      <c r="F53" s="37" t="s">
        <v>133</v>
      </c>
      <c r="G53" s="30"/>
      <c r="H53" s="36" t="s">
        <v>172</v>
      </c>
      <c r="I53" s="41">
        <v>45069</v>
      </c>
      <c r="J53" s="42">
        <v>45082.02317670139</v>
      </c>
      <c r="K53" s="30"/>
      <c r="L53" s="41">
        <v>45140.044591516205</v>
      </c>
      <c r="M53" s="42">
        <v>45105</v>
      </c>
      <c r="N53" s="30"/>
      <c r="O53" s="36" t="s">
        <v>406</v>
      </c>
      <c r="P53" s="36" t="s">
        <v>407</v>
      </c>
      <c r="Q53" s="43">
        <v>20000</v>
      </c>
      <c r="R53" s="43">
        <f>$Q$53</f>
        <v>20000</v>
      </c>
      <c r="S53" s="44">
        <f aca="true" t="shared" si="5" ref="S53:U58">S24</f>
        <v>0</v>
      </c>
      <c r="T53" s="30"/>
      <c r="U53" s="43">
        <f t="shared" si="5"/>
        <v>0</v>
      </c>
      <c r="V53" s="73">
        <f>'[1]Obligimet Kontraktuale'!$G$37</f>
        <v>2716</v>
      </c>
      <c r="W53" s="36" t="s">
        <v>173</v>
      </c>
      <c r="X53" s="36" t="s">
        <v>47</v>
      </c>
      <c r="Y53" s="36">
        <v>32</v>
      </c>
      <c r="Z53" s="36">
        <v>10</v>
      </c>
      <c r="AA53" s="36">
        <v>0</v>
      </c>
      <c r="AB53" s="37">
        <v>1</v>
      </c>
      <c r="AC53" s="30"/>
      <c r="AD53" s="36" t="s">
        <v>47</v>
      </c>
    </row>
    <row r="54" spans="1:30" ht="45">
      <c r="A54" s="35" t="s">
        <v>338</v>
      </c>
      <c r="B54" s="36" t="s">
        <v>174</v>
      </c>
      <c r="C54" s="36" t="s">
        <v>47</v>
      </c>
      <c r="D54" s="36" t="s">
        <v>77</v>
      </c>
      <c r="E54" s="36" t="s">
        <v>47</v>
      </c>
      <c r="F54" s="37" t="s">
        <v>141</v>
      </c>
      <c r="G54" s="30"/>
      <c r="H54" s="36" t="s">
        <v>175</v>
      </c>
      <c r="I54" s="41">
        <v>45027</v>
      </c>
      <c r="J54" s="42">
        <v>45051.03638726852</v>
      </c>
      <c r="K54" s="30"/>
      <c r="L54" s="41">
        <v>45140.04011585648</v>
      </c>
      <c r="M54" s="42">
        <v>45127</v>
      </c>
      <c r="N54" s="30"/>
      <c r="O54" s="41">
        <f>$M$54</f>
        <v>45127</v>
      </c>
      <c r="P54" s="41">
        <f>$M$54</f>
        <v>45127</v>
      </c>
      <c r="Q54" s="43">
        <v>50000</v>
      </c>
      <c r="R54" s="43">
        <f>$Q$54</f>
        <v>50000</v>
      </c>
      <c r="S54" s="44">
        <f t="shared" si="5"/>
        <v>0</v>
      </c>
      <c r="T54" s="30"/>
      <c r="U54" s="43">
        <f t="shared" si="5"/>
        <v>0</v>
      </c>
      <c r="V54" s="73">
        <f>'[1]Obligimet Kontraktuale'!$G$50</f>
        <v>25000</v>
      </c>
      <c r="W54" s="36" t="s">
        <v>143</v>
      </c>
      <c r="X54" s="36" t="s">
        <v>47</v>
      </c>
      <c r="Y54" s="36">
        <v>41</v>
      </c>
      <c r="Z54" s="36">
        <v>1</v>
      </c>
      <c r="AA54" s="36">
        <v>0</v>
      </c>
      <c r="AB54" s="37">
        <v>1</v>
      </c>
      <c r="AC54" s="30"/>
      <c r="AD54" s="36" t="s">
        <v>47</v>
      </c>
    </row>
    <row r="55" spans="1:30" ht="36">
      <c r="A55" s="35" t="s">
        <v>339</v>
      </c>
      <c r="B55" s="36" t="s">
        <v>176</v>
      </c>
      <c r="C55" s="36" t="s">
        <v>51</v>
      </c>
      <c r="D55" s="36" t="s">
        <v>110</v>
      </c>
      <c r="E55" s="36" t="s">
        <v>47</v>
      </c>
      <c r="F55" s="37" t="s">
        <v>78</v>
      </c>
      <c r="G55" s="30"/>
      <c r="H55" s="36" t="s">
        <v>177</v>
      </c>
      <c r="I55" s="41">
        <v>45009</v>
      </c>
      <c r="J55" s="42">
        <v>45019.02857931713</v>
      </c>
      <c r="K55" s="30"/>
      <c r="L55" s="41">
        <v>45140.035280902775</v>
      </c>
      <c r="M55" s="42">
        <v>45128</v>
      </c>
      <c r="N55" s="30"/>
      <c r="O55" s="41">
        <f>$M$55</f>
        <v>45128</v>
      </c>
      <c r="P55" s="36" t="s">
        <v>434</v>
      </c>
      <c r="Q55" s="43">
        <v>998000</v>
      </c>
      <c r="R55" s="43">
        <v>882262.84</v>
      </c>
      <c r="S55" s="44">
        <f t="shared" si="5"/>
        <v>0</v>
      </c>
      <c r="T55" s="30"/>
      <c r="U55" s="43">
        <f t="shared" si="5"/>
        <v>0</v>
      </c>
      <c r="V55" s="73">
        <f>'[1]Obligimet Kontraktuale'!$G$42</f>
        <v>402000</v>
      </c>
      <c r="W55" s="36" t="s">
        <v>178</v>
      </c>
      <c r="X55" s="36" t="s">
        <v>47</v>
      </c>
      <c r="Y55" s="36">
        <v>23</v>
      </c>
      <c r="Z55" s="36">
        <v>3</v>
      </c>
      <c r="AA55" s="36">
        <v>1</v>
      </c>
      <c r="AB55" s="37">
        <v>1</v>
      </c>
      <c r="AC55" s="30"/>
      <c r="AD55" s="36" t="s">
        <v>47</v>
      </c>
    </row>
    <row r="56" spans="1:30" ht="81">
      <c r="A56" s="35" t="s">
        <v>340</v>
      </c>
      <c r="B56" s="36" t="s">
        <v>179</v>
      </c>
      <c r="C56" s="36" t="s">
        <v>48</v>
      </c>
      <c r="D56" s="36" t="s">
        <v>77</v>
      </c>
      <c r="E56" s="36" t="s">
        <v>47</v>
      </c>
      <c r="F56" s="37" t="s">
        <v>180</v>
      </c>
      <c r="G56" s="30"/>
      <c r="H56" s="36" t="s">
        <v>429</v>
      </c>
      <c r="I56" s="41">
        <v>45065</v>
      </c>
      <c r="J56" s="42">
        <v>45068.02446585648</v>
      </c>
      <c r="K56" s="30"/>
      <c r="L56" s="41">
        <v>45141.02249895833</v>
      </c>
      <c r="M56" s="42">
        <v>45138</v>
      </c>
      <c r="N56" s="30"/>
      <c r="O56" s="41">
        <f>$M$56</f>
        <v>45138</v>
      </c>
      <c r="P56" s="36" t="s">
        <v>440</v>
      </c>
      <c r="Q56" s="43">
        <v>20000</v>
      </c>
      <c r="R56" s="43">
        <f>$Q$56</f>
        <v>20000</v>
      </c>
      <c r="S56" s="44">
        <f t="shared" si="5"/>
        <v>0</v>
      </c>
      <c r="T56" s="30"/>
      <c r="U56" s="43">
        <f t="shared" si="5"/>
        <v>0</v>
      </c>
      <c r="V56" s="73">
        <f>'[1]Obligimet Kontraktuale'!$G$38</f>
        <v>10904.83</v>
      </c>
      <c r="W56" s="36" t="s">
        <v>181</v>
      </c>
      <c r="X56" s="36" t="s">
        <v>47</v>
      </c>
      <c r="Y56" s="36">
        <v>10</v>
      </c>
      <c r="Z56" s="36">
        <v>2</v>
      </c>
      <c r="AA56" s="36">
        <v>0</v>
      </c>
      <c r="AB56" s="37">
        <v>1</v>
      </c>
      <c r="AC56" s="30"/>
      <c r="AD56" s="36" t="s">
        <v>47</v>
      </c>
    </row>
    <row r="57" spans="1:30" ht="54">
      <c r="A57" s="35" t="s">
        <v>341</v>
      </c>
      <c r="B57" s="36" t="s">
        <v>182</v>
      </c>
      <c r="C57" s="36" t="s">
        <v>47</v>
      </c>
      <c r="D57" s="36" t="s">
        <v>77</v>
      </c>
      <c r="E57" s="36" t="s">
        <v>47</v>
      </c>
      <c r="F57" s="37" t="s">
        <v>183</v>
      </c>
      <c r="G57" s="30"/>
      <c r="H57" s="36" t="s">
        <v>184</v>
      </c>
      <c r="I57" s="41">
        <v>45063</v>
      </c>
      <c r="J57" s="42">
        <v>45068.024251620365</v>
      </c>
      <c r="K57" s="30"/>
      <c r="L57" s="41">
        <v>45155.030939895834</v>
      </c>
      <c r="M57" s="42">
        <v>45146</v>
      </c>
      <c r="N57" s="30"/>
      <c r="O57" s="36" t="s">
        <v>400</v>
      </c>
      <c r="P57" s="36" t="s">
        <v>441</v>
      </c>
      <c r="Q57" s="43">
        <v>14000</v>
      </c>
      <c r="R57" s="43">
        <v>12912</v>
      </c>
      <c r="S57" s="44">
        <f t="shared" si="5"/>
        <v>0</v>
      </c>
      <c r="T57" s="30"/>
      <c r="U57" s="43">
        <f t="shared" si="5"/>
        <v>0</v>
      </c>
      <c r="V57" s="43">
        <f>$R$57</f>
        <v>12912</v>
      </c>
      <c r="W57" s="36" t="s">
        <v>185</v>
      </c>
      <c r="X57" s="36" t="s">
        <v>47</v>
      </c>
      <c r="Y57" s="36">
        <v>7</v>
      </c>
      <c r="Z57" s="36">
        <v>2</v>
      </c>
      <c r="AA57" s="36">
        <v>0</v>
      </c>
      <c r="AB57" s="37">
        <v>1</v>
      </c>
      <c r="AC57" s="30"/>
      <c r="AD57" s="36" t="s">
        <v>47</v>
      </c>
    </row>
    <row r="58" spans="1:30" ht="54">
      <c r="A58" s="35" t="s">
        <v>342</v>
      </c>
      <c r="B58" s="36" t="s">
        <v>186</v>
      </c>
      <c r="C58" s="36" t="s">
        <v>48</v>
      </c>
      <c r="D58" s="36" t="s">
        <v>106</v>
      </c>
      <c r="E58" s="36" t="s">
        <v>52</v>
      </c>
      <c r="F58" s="37" t="s">
        <v>137</v>
      </c>
      <c r="G58" s="30"/>
      <c r="H58" s="36" t="s">
        <v>187</v>
      </c>
      <c r="I58" s="41">
        <v>45077</v>
      </c>
      <c r="J58" s="42">
        <v>45112.03930567129</v>
      </c>
      <c r="K58" s="30"/>
      <c r="L58" s="41">
        <v>45156.03522893519</v>
      </c>
      <c r="M58" s="42">
        <v>45077</v>
      </c>
      <c r="N58" s="30"/>
      <c r="O58" s="41" t="s">
        <v>442</v>
      </c>
      <c r="P58" s="36" t="s">
        <v>443</v>
      </c>
      <c r="Q58" s="43">
        <v>8000</v>
      </c>
      <c r="R58" s="43">
        <v>7729</v>
      </c>
      <c r="S58" s="44">
        <f t="shared" si="5"/>
        <v>0</v>
      </c>
      <c r="T58" s="30"/>
      <c r="U58" s="43">
        <f t="shared" si="5"/>
        <v>0</v>
      </c>
      <c r="V58" s="73">
        <f>'[1]Obligimet Kontraktuale'!$G$33</f>
        <v>3953</v>
      </c>
      <c r="W58" s="36" t="s">
        <v>188</v>
      </c>
      <c r="X58" s="36" t="s">
        <v>47</v>
      </c>
      <c r="Y58" s="36" t="s">
        <v>48</v>
      </c>
      <c r="Z58" s="36">
        <v>2</v>
      </c>
      <c r="AA58" s="36">
        <v>0</v>
      </c>
      <c r="AB58" s="37"/>
      <c r="AC58" s="30"/>
      <c r="AD58" s="36" t="s">
        <v>47</v>
      </c>
    </row>
    <row r="59" spans="1:30" ht="81">
      <c r="A59" s="35" t="s">
        <v>343</v>
      </c>
      <c r="B59" s="36" t="s">
        <v>189</v>
      </c>
      <c r="C59" s="36" t="s">
        <v>47</v>
      </c>
      <c r="D59" s="36" t="s">
        <v>106</v>
      </c>
      <c r="E59" s="36" t="s">
        <v>52</v>
      </c>
      <c r="F59" s="37" t="s">
        <v>133</v>
      </c>
      <c r="G59" s="30"/>
      <c r="H59" s="36" t="s">
        <v>190</v>
      </c>
      <c r="I59" s="41">
        <v>45078</v>
      </c>
      <c r="J59" s="42">
        <v>45097.02481130787</v>
      </c>
      <c r="K59" s="30"/>
      <c r="L59" s="41">
        <v>45162.0262443287</v>
      </c>
      <c r="M59" s="42">
        <v>45154</v>
      </c>
      <c r="N59" s="30"/>
      <c r="O59" s="41">
        <f>$M$59</f>
        <v>45154</v>
      </c>
      <c r="P59" s="36" t="s">
        <v>413</v>
      </c>
      <c r="Q59" s="43">
        <v>9500</v>
      </c>
      <c r="R59" s="43">
        <v>7472</v>
      </c>
      <c r="S59" s="44">
        <f aca="true" t="shared" si="6" ref="S59:U62">S24</f>
        <v>0</v>
      </c>
      <c r="T59" s="30"/>
      <c r="U59" s="43">
        <f t="shared" si="6"/>
        <v>0</v>
      </c>
      <c r="V59" s="43">
        <f>$R$59</f>
        <v>7472</v>
      </c>
      <c r="W59" s="36" t="s">
        <v>191</v>
      </c>
      <c r="X59" s="36" t="s">
        <v>47</v>
      </c>
      <c r="Y59" s="36">
        <v>15</v>
      </c>
      <c r="Z59" s="36">
        <v>5</v>
      </c>
      <c r="AA59" s="36">
        <v>0</v>
      </c>
      <c r="AB59" s="37">
        <v>1</v>
      </c>
      <c r="AC59" s="30"/>
      <c r="AD59" s="36" t="s">
        <v>47</v>
      </c>
    </row>
    <row r="60" spans="1:30" ht="63">
      <c r="A60" s="35" t="s">
        <v>344</v>
      </c>
      <c r="B60" s="36" t="s">
        <v>192</v>
      </c>
      <c r="C60" s="36" t="s">
        <v>51</v>
      </c>
      <c r="D60" s="36" t="s">
        <v>77</v>
      </c>
      <c r="E60" s="36" t="s">
        <v>47</v>
      </c>
      <c r="F60" s="37" t="s">
        <v>78</v>
      </c>
      <c r="G60" s="30"/>
      <c r="H60" s="36" t="s">
        <v>193</v>
      </c>
      <c r="I60" s="41">
        <f>$J$60</f>
        <v>45093.03199548611</v>
      </c>
      <c r="J60" s="42">
        <v>45093.03199548611</v>
      </c>
      <c r="K60" s="30"/>
      <c r="L60" s="41">
        <v>45169.03957346064</v>
      </c>
      <c r="M60" s="42">
        <v>45167</v>
      </c>
      <c r="N60" s="30"/>
      <c r="O60" s="36" t="s">
        <v>444</v>
      </c>
      <c r="P60" s="36" t="s">
        <v>445</v>
      </c>
      <c r="Q60" s="43">
        <v>430000</v>
      </c>
      <c r="R60" s="43">
        <v>454047.5</v>
      </c>
      <c r="S60" s="44">
        <f t="shared" si="6"/>
        <v>0</v>
      </c>
      <c r="T60" s="30"/>
      <c r="U60" s="43">
        <f t="shared" si="6"/>
        <v>0</v>
      </c>
      <c r="V60" s="73">
        <f>'[1]Obligimet Kontraktuale'!$G$43</f>
        <v>50000</v>
      </c>
      <c r="W60" s="36" t="s">
        <v>125</v>
      </c>
      <c r="X60" s="36" t="s">
        <v>47</v>
      </c>
      <c r="Y60" s="36">
        <v>42</v>
      </c>
      <c r="Z60" s="36">
        <v>1</v>
      </c>
      <c r="AA60" s="36">
        <v>0</v>
      </c>
      <c r="AB60" s="37">
        <v>1</v>
      </c>
      <c r="AC60" s="30"/>
      <c r="AD60" s="36" t="s">
        <v>47</v>
      </c>
    </row>
    <row r="61" spans="1:30" ht="72">
      <c r="A61" s="35" t="s">
        <v>345</v>
      </c>
      <c r="B61" s="36" t="s">
        <v>194</v>
      </c>
      <c r="C61" s="36" t="s">
        <v>51</v>
      </c>
      <c r="D61" s="36" t="s">
        <v>77</v>
      </c>
      <c r="E61" s="36" t="s">
        <v>47</v>
      </c>
      <c r="F61" s="37" t="s">
        <v>78</v>
      </c>
      <c r="G61" s="30"/>
      <c r="H61" s="36" t="s">
        <v>195</v>
      </c>
      <c r="I61" s="41">
        <f>$J$60</f>
        <v>45093.03199548611</v>
      </c>
      <c r="J61" s="42">
        <f>$J$60</f>
        <v>45093.03199548611</v>
      </c>
      <c r="K61" s="30"/>
      <c r="L61" s="41">
        <v>45170.010107256945</v>
      </c>
      <c r="M61" s="42">
        <v>45155</v>
      </c>
      <c r="N61" s="30"/>
      <c r="O61" s="41">
        <f>$M$61</f>
        <v>45155</v>
      </c>
      <c r="P61" s="36" t="s">
        <v>411</v>
      </c>
      <c r="Q61" s="43">
        <v>147000</v>
      </c>
      <c r="R61" s="43">
        <v>133285.88</v>
      </c>
      <c r="S61" s="44">
        <f t="shared" si="6"/>
        <v>0</v>
      </c>
      <c r="T61" s="30"/>
      <c r="U61" s="43">
        <f t="shared" si="6"/>
        <v>0</v>
      </c>
      <c r="V61" s="73">
        <f>'[1]Obligimet Kontraktuale'!$G$40</f>
        <v>15000</v>
      </c>
      <c r="W61" s="36" t="s">
        <v>196</v>
      </c>
      <c r="X61" s="36" t="s">
        <v>47</v>
      </c>
      <c r="Y61" s="36">
        <v>29</v>
      </c>
      <c r="Z61" s="36">
        <v>3</v>
      </c>
      <c r="AA61" s="36">
        <v>0</v>
      </c>
      <c r="AB61" s="37">
        <v>1</v>
      </c>
      <c r="AC61" s="30"/>
      <c r="AD61" s="36" t="s">
        <v>47</v>
      </c>
    </row>
    <row r="62" spans="1:30" ht="108">
      <c r="A62" s="35" t="s">
        <v>346</v>
      </c>
      <c r="B62" s="36" t="s">
        <v>197</v>
      </c>
      <c r="C62" s="36" t="s">
        <v>51</v>
      </c>
      <c r="D62" s="36" t="s">
        <v>77</v>
      </c>
      <c r="E62" s="36" t="s">
        <v>47</v>
      </c>
      <c r="F62" s="37" t="s">
        <v>78</v>
      </c>
      <c r="G62" s="30"/>
      <c r="H62" s="36" t="s">
        <v>198</v>
      </c>
      <c r="I62" s="41">
        <f>$J$62</f>
        <v>45119.038457523144</v>
      </c>
      <c r="J62" s="42">
        <v>45119.038457523144</v>
      </c>
      <c r="K62" s="30"/>
      <c r="L62" s="41">
        <v>45181.01345960648</v>
      </c>
      <c r="M62" s="42">
        <v>45177</v>
      </c>
      <c r="N62" s="30"/>
      <c r="O62" s="41">
        <f>$M$62</f>
        <v>45177</v>
      </c>
      <c r="P62" s="36" t="s">
        <v>446</v>
      </c>
      <c r="Q62" s="43">
        <v>270000</v>
      </c>
      <c r="R62" s="43">
        <v>269998.4</v>
      </c>
      <c r="S62" s="44">
        <f t="shared" si="6"/>
        <v>0</v>
      </c>
      <c r="T62" s="30"/>
      <c r="U62" s="43">
        <f t="shared" si="6"/>
        <v>0</v>
      </c>
      <c r="V62" s="73">
        <f>'[1]Obligimet Kontraktuale'!$G$55</f>
        <v>65000</v>
      </c>
      <c r="W62" s="36" t="s">
        <v>199</v>
      </c>
      <c r="X62" s="36" t="s">
        <v>47</v>
      </c>
      <c r="Y62" s="36">
        <v>36</v>
      </c>
      <c r="Z62" s="36">
        <v>1</v>
      </c>
      <c r="AA62" s="36">
        <v>0</v>
      </c>
      <c r="AB62" s="37">
        <v>1</v>
      </c>
      <c r="AC62" s="30"/>
      <c r="AD62" s="36" t="s">
        <v>47</v>
      </c>
    </row>
    <row r="63" spans="1:30" ht="54">
      <c r="A63" s="35" t="s">
        <v>347</v>
      </c>
      <c r="B63" s="36" t="s">
        <v>200</v>
      </c>
      <c r="C63" s="36" t="s">
        <v>51</v>
      </c>
      <c r="D63" s="36" t="s">
        <v>77</v>
      </c>
      <c r="E63" s="36" t="s">
        <v>47</v>
      </c>
      <c r="F63" s="37" t="s">
        <v>78</v>
      </c>
      <c r="G63" s="30"/>
      <c r="H63" s="36" t="s">
        <v>201</v>
      </c>
      <c r="I63" s="41">
        <v>45152</v>
      </c>
      <c r="J63" s="42">
        <v>45135.03073105324</v>
      </c>
      <c r="K63" s="30"/>
      <c r="L63" s="41">
        <v>45187.02563888889</v>
      </c>
      <c r="M63" s="42">
        <v>45177</v>
      </c>
      <c r="N63" s="30"/>
      <c r="O63" s="41" t="s">
        <v>447</v>
      </c>
      <c r="P63" s="36" t="s">
        <v>448</v>
      </c>
      <c r="Q63" s="43">
        <v>480000</v>
      </c>
      <c r="R63" s="43">
        <v>468229.25</v>
      </c>
      <c r="S63" s="44">
        <f aca="true" t="shared" si="7" ref="S63:U66">S24</f>
        <v>0</v>
      </c>
      <c r="T63" s="30"/>
      <c r="U63" s="43">
        <f t="shared" si="7"/>
        <v>0</v>
      </c>
      <c r="V63" s="73">
        <f>'[1]Obligimet Kontraktuale'!$G$41</f>
        <v>119822.35</v>
      </c>
      <c r="W63" s="36" t="s">
        <v>202</v>
      </c>
      <c r="X63" s="36" t="s">
        <v>47</v>
      </c>
      <c r="Y63" s="36">
        <v>51</v>
      </c>
      <c r="Z63" s="36">
        <v>1</v>
      </c>
      <c r="AA63" s="36">
        <v>0</v>
      </c>
      <c r="AB63" s="37">
        <v>2</v>
      </c>
      <c r="AC63" s="30"/>
      <c r="AD63" s="36" t="s">
        <v>47</v>
      </c>
    </row>
    <row r="64" spans="1:30" ht="81">
      <c r="A64" s="35" t="s">
        <v>348</v>
      </c>
      <c r="B64" s="36" t="s">
        <v>203</v>
      </c>
      <c r="C64" s="36" t="s">
        <v>47</v>
      </c>
      <c r="D64" s="36" t="s">
        <v>77</v>
      </c>
      <c r="E64" s="36" t="s">
        <v>47</v>
      </c>
      <c r="F64" s="37" t="s">
        <v>102</v>
      </c>
      <c r="G64" s="30"/>
      <c r="H64" s="36" t="s">
        <v>204</v>
      </c>
      <c r="I64" s="41">
        <v>45065</v>
      </c>
      <c r="J64" s="42">
        <v>45077.0466912037</v>
      </c>
      <c r="K64" s="30"/>
      <c r="L64" s="41">
        <v>45184.01998429398</v>
      </c>
      <c r="M64" s="42">
        <v>45182</v>
      </c>
      <c r="N64" s="30"/>
      <c r="O64" s="41">
        <f>$M$64</f>
        <v>45182</v>
      </c>
      <c r="P64" s="36" t="s">
        <v>412</v>
      </c>
      <c r="Q64" s="43">
        <v>124000</v>
      </c>
      <c r="R64" s="43">
        <f>$Q$64</f>
        <v>124000</v>
      </c>
      <c r="S64" s="44">
        <f t="shared" si="7"/>
        <v>0</v>
      </c>
      <c r="T64" s="30"/>
      <c r="U64" s="43">
        <f t="shared" si="7"/>
        <v>0</v>
      </c>
      <c r="V64" s="73">
        <f>'[1]Obligimet Kontraktuale'!$G$52</f>
        <v>40000</v>
      </c>
      <c r="W64" s="36" t="s">
        <v>205</v>
      </c>
      <c r="X64" s="36" t="s">
        <v>47</v>
      </c>
      <c r="Y64" s="36">
        <v>18</v>
      </c>
      <c r="Z64" s="36">
        <v>4</v>
      </c>
      <c r="AA64" s="36">
        <v>2</v>
      </c>
      <c r="AB64" s="37">
        <v>1</v>
      </c>
      <c r="AC64" s="30"/>
      <c r="AD64" s="36" t="s">
        <v>47</v>
      </c>
    </row>
    <row r="65" spans="1:30" ht="99">
      <c r="A65" s="35" t="s">
        <v>349</v>
      </c>
      <c r="B65" s="36" t="s">
        <v>206</v>
      </c>
      <c r="C65" s="36" t="s">
        <v>47</v>
      </c>
      <c r="D65" s="36" t="s">
        <v>110</v>
      </c>
      <c r="E65" s="36" t="s">
        <v>47</v>
      </c>
      <c r="F65" s="37" t="s">
        <v>180</v>
      </c>
      <c r="G65" s="30"/>
      <c r="H65" s="36" t="s">
        <v>207</v>
      </c>
      <c r="I65" s="41">
        <v>45072</v>
      </c>
      <c r="J65" s="42">
        <v>45075.030258182866</v>
      </c>
      <c r="K65" s="30"/>
      <c r="L65" s="41">
        <v>45187.030139814815</v>
      </c>
      <c r="M65" s="42">
        <v>45181</v>
      </c>
      <c r="N65" s="30"/>
      <c r="O65" s="41">
        <f>$M$65</f>
        <v>45181</v>
      </c>
      <c r="P65" s="36" t="s">
        <v>449</v>
      </c>
      <c r="Q65" s="43">
        <v>220000</v>
      </c>
      <c r="R65" s="43">
        <v>593.44</v>
      </c>
      <c r="S65" s="44">
        <f t="shared" si="7"/>
        <v>0</v>
      </c>
      <c r="T65" s="30"/>
      <c r="U65" s="43">
        <f t="shared" si="7"/>
        <v>0</v>
      </c>
      <c r="V65" s="73">
        <f>'[1]Obligimet Kontraktuale'!$G$51</f>
        <v>40270.77</v>
      </c>
      <c r="W65" s="36" t="s">
        <v>208</v>
      </c>
      <c r="X65" s="36" t="s">
        <v>47</v>
      </c>
      <c r="Y65" s="36">
        <v>23</v>
      </c>
      <c r="Z65" s="36">
        <v>3</v>
      </c>
      <c r="AA65" s="36">
        <v>2</v>
      </c>
      <c r="AB65" s="37">
        <v>1</v>
      </c>
      <c r="AC65" s="30"/>
      <c r="AD65" s="36" t="s">
        <v>47</v>
      </c>
    </row>
    <row r="66" spans="1:30" ht="54">
      <c r="A66" s="35" t="s">
        <v>350</v>
      </c>
      <c r="B66" s="36" t="s">
        <v>209</v>
      </c>
      <c r="C66" s="36" t="s">
        <v>47</v>
      </c>
      <c r="D66" s="36" t="s">
        <v>110</v>
      </c>
      <c r="E66" s="36" t="s">
        <v>47</v>
      </c>
      <c r="F66" s="37" t="s">
        <v>89</v>
      </c>
      <c r="G66" s="30"/>
      <c r="H66" s="36" t="s">
        <v>210</v>
      </c>
      <c r="I66" s="41">
        <v>45091</v>
      </c>
      <c r="J66" s="42">
        <v>45092.02810767361</v>
      </c>
      <c r="K66" s="30"/>
      <c r="L66" s="41">
        <v>45190.01741554398</v>
      </c>
      <c r="M66" s="42">
        <v>45184</v>
      </c>
      <c r="N66" s="30"/>
      <c r="O66" s="41">
        <f>$M$66</f>
        <v>45184</v>
      </c>
      <c r="P66" s="41" t="s">
        <v>421</v>
      </c>
      <c r="Q66" s="43">
        <v>153000</v>
      </c>
      <c r="R66" s="43">
        <v>142796</v>
      </c>
      <c r="S66" s="44">
        <f t="shared" si="7"/>
        <v>0</v>
      </c>
      <c r="T66" s="30"/>
      <c r="U66" s="43">
        <f t="shared" si="7"/>
        <v>0</v>
      </c>
      <c r="V66" s="73">
        <f>'[1]Obligimet Kontraktuale'!$G$53</f>
        <v>91426</v>
      </c>
      <c r="W66" s="36" t="s">
        <v>211</v>
      </c>
      <c r="X66" s="36" t="s">
        <v>47</v>
      </c>
      <c r="Y66" s="36">
        <v>20</v>
      </c>
      <c r="Z66" s="36">
        <v>4</v>
      </c>
      <c r="AA66" s="36">
        <v>0</v>
      </c>
      <c r="AB66" s="37">
        <v>1</v>
      </c>
      <c r="AC66" s="30"/>
      <c r="AD66" s="36" t="s">
        <v>47</v>
      </c>
    </row>
    <row r="67" spans="1:30" ht="90">
      <c r="A67" s="35" t="s">
        <v>351</v>
      </c>
      <c r="B67" s="36" t="s">
        <v>212</v>
      </c>
      <c r="C67" s="36" t="s">
        <v>47</v>
      </c>
      <c r="D67" s="36" t="s">
        <v>110</v>
      </c>
      <c r="E67" s="36" t="s">
        <v>47</v>
      </c>
      <c r="F67" s="37" t="s">
        <v>213</v>
      </c>
      <c r="G67" s="30"/>
      <c r="H67" s="36" t="s">
        <v>214</v>
      </c>
      <c r="I67" s="41">
        <f>$I$65</f>
        <v>45072</v>
      </c>
      <c r="J67" s="42">
        <v>45097.024819872684</v>
      </c>
      <c r="K67" s="30"/>
      <c r="L67" s="41">
        <v>45196.01287893518</v>
      </c>
      <c r="M67" s="42">
        <v>45189</v>
      </c>
      <c r="N67" s="30"/>
      <c r="O67" s="41">
        <f>$M$67</f>
        <v>45189</v>
      </c>
      <c r="P67" s="36" t="s">
        <v>435</v>
      </c>
      <c r="Q67" s="43">
        <v>285000</v>
      </c>
      <c r="R67" s="43">
        <v>279945</v>
      </c>
      <c r="S67" s="44">
        <f aca="true" t="shared" si="8" ref="S67:U86">S24</f>
        <v>0</v>
      </c>
      <c r="T67" s="30"/>
      <c r="U67" s="43">
        <f t="shared" si="8"/>
        <v>0</v>
      </c>
      <c r="V67" s="73">
        <f>'[1]Obligimet Kontraktuale'!$G$54</f>
        <v>151191.61</v>
      </c>
      <c r="W67" s="36" t="s">
        <v>215</v>
      </c>
      <c r="X67" s="36" t="s">
        <v>47</v>
      </c>
      <c r="Y67" s="36">
        <v>33</v>
      </c>
      <c r="Z67" s="36">
        <v>4</v>
      </c>
      <c r="AA67" s="36">
        <v>3</v>
      </c>
      <c r="AB67" s="37">
        <v>1</v>
      </c>
      <c r="AC67" s="30"/>
      <c r="AD67" s="36" t="s">
        <v>47</v>
      </c>
    </row>
    <row r="68" spans="1:30" ht="81">
      <c r="A68" s="35" t="s">
        <v>352</v>
      </c>
      <c r="B68" s="36" t="s">
        <v>450</v>
      </c>
      <c r="C68" s="36" t="s">
        <v>51</v>
      </c>
      <c r="D68" s="36" t="s">
        <v>77</v>
      </c>
      <c r="E68" s="36" t="s">
        <v>51</v>
      </c>
      <c r="F68" s="37" t="s">
        <v>78</v>
      </c>
      <c r="G68" s="30"/>
      <c r="H68" s="36" t="s">
        <v>216</v>
      </c>
      <c r="I68" s="41">
        <v>45208</v>
      </c>
      <c r="J68" s="37"/>
      <c r="K68" s="30"/>
      <c r="L68" s="41">
        <v>45211.03158217592</v>
      </c>
      <c r="M68" s="42">
        <v>45209</v>
      </c>
      <c r="N68" s="30"/>
      <c r="O68" s="41">
        <f>$M$68</f>
        <v>45209</v>
      </c>
      <c r="P68" s="36" t="s">
        <v>451</v>
      </c>
      <c r="Q68" s="43">
        <v>11320</v>
      </c>
      <c r="R68" s="43">
        <v>11320</v>
      </c>
      <c r="S68" s="44">
        <f t="shared" si="8"/>
        <v>0</v>
      </c>
      <c r="T68" s="30"/>
      <c r="U68" s="43">
        <f t="shared" si="8"/>
        <v>0</v>
      </c>
      <c r="V68" s="73">
        <f>$R$68</f>
        <v>11320</v>
      </c>
      <c r="W68" s="36" t="s">
        <v>217</v>
      </c>
      <c r="X68" s="36" t="s">
        <v>47</v>
      </c>
      <c r="Y68" s="36">
        <v>7</v>
      </c>
      <c r="Z68" s="36">
        <v>1</v>
      </c>
      <c r="AA68" s="36">
        <v>0</v>
      </c>
      <c r="AB68" s="37"/>
      <c r="AC68" s="30"/>
      <c r="AD68" s="36" t="s">
        <v>47</v>
      </c>
    </row>
    <row r="69" spans="1:30" ht="45">
      <c r="A69" s="35" t="s">
        <v>353</v>
      </c>
      <c r="B69" s="36" t="s">
        <v>218</v>
      </c>
      <c r="C69" s="36" t="s">
        <v>48</v>
      </c>
      <c r="D69" s="36" t="s">
        <v>77</v>
      </c>
      <c r="E69" s="36" t="s">
        <v>51</v>
      </c>
      <c r="F69" s="37" t="s">
        <v>137</v>
      </c>
      <c r="G69" s="30"/>
      <c r="H69" s="36" t="s">
        <v>219</v>
      </c>
      <c r="I69" s="36" t="s">
        <v>385</v>
      </c>
      <c r="J69" s="37" t="s">
        <v>385</v>
      </c>
      <c r="K69" s="30"/>
      <c r="L69" s="41">
        <v>45209.01599864583</v>
      </c>
      <c r="M69" s="42">
        <v>45205</v>
      </c>
      <c r="N69" s="30"/>
      <c r="O69" s="41">
        <f>$M$69</f>
        <v>45205</v>
      </c>
      <c r="P69" s="36" t="s">
        <v>436</v>
      </c>
      <c r="Q69" s="43">
        <v>35000</v>
      </c>
      <c r="R69" s="43">
        <v>32168.84</v>
      </c>
      <c r="S69" s="44">
        <f>$R$69</f>
        <v>32168.84</v>
      </c>
      <c r="T69" s="30"/>
      <c r="U69" s="43">
        <f t="shared" si="8"/>
        <v>0</v>
      </c>
      <c r="V69" s="43">
        <f>$R$69</f>
        <v>32168.84</v>
      </c>
      <c r="W69" s="36" t="s">
        <v>220</v>
      </c>
      <c r="X69" s="36" t="s">
        <v>47</v>
      </c>
      <c r="Y69" s="36">
        <v>41</v>
      </c>
      <c r="Z69" s="36">
        <v>1</v>
      </c>
      <c r="AA69" s="36">
        <v>0</v>
      </c>
      <c r="AB69" s="37"/>
      <c r="AC69" s="30"/>
      <c r="AD69" s="36" t="s">
        <v>47</v>
      </c>
    </row>
    <row r="70" spans="1:30" ht="117">
      <c r="A70" s="35" t="s">
        <v>354</v>
      </c>
      <c r="B70" s="36" t="s">
        <v>221</v>
      </c>
      <c r="C70" s="36" t="s">
        <v>51</v>
      </c>
      <c r="D70" s="36" t="s">
        <v>110</v>
      </c>
      <c r="E70" s="36" t="s">
        <v>47</v>
      </c>
      <c r="F70" s="37" t="s">
        <v>78</v>
      </c>
      <c r="G70" s="30"/>
      <c r="H70" s="36" t="s">
        <v>222</v>
      </c>
      <c r="I70" s="41">
        <f>$J$70</f>
        <v>45105.03818888889</v>
      </c>
      <c r="J70" s="42">
        <v>45105.03818888889</v>
      </c>
      <c r="K70" s="30"/>
      <c r="L70" s="41">
        <v>45212.01952109954</v>
      </c>
      <c r="M70" s="42">
        <v>45191</v>
      </c>
      <c r="N70" s="30"/>
      <c r="O70" s="36" t="s">
        <v>452</v>
      </c>
      <c r="P70" s="36" t="str">
        <f>$O$70</f>
        <v>22.03.2026</v>
      </c>
      <c r="Q70" s="43">
        <v>1935000</v>
      </c>
      <c r="R70" s="43">
        <v>1292.65</v>
      </c>
      <c r="S70" s="44">
        <f t="shared" si="8"/>
        <v>0</v>
      </c>
      <c r="T70" s="30"/>
      <c r="U70" s="43">
        <f t="shared" si="8"/>
        <v>0</v>
      </c>
      <c r="V70" s="76">
        <f>'[1]Obligimet Kontraktuale'!$G$34</f>
        <v>418134.76</v>
      </c>
      <c r="W70" s="36" t="s">
        <v>223</v>
      </c>
      <c r="X70" s="36" t="s">
        <v>47</v>
      </c>
      <c r="Y70" s="36">
        <v>62</v>
      </c>
      <c r="Z70" s="36">
        <v>2</v>
      </c>
      <c r="AA70" s="36">
        <v>0</v>
      </c>
      <c r="AB70" s="37">
        <v>2</v>
      </c>
      <c r="AC70" s="30"/>
      <c r="AD70" s="36" t="s">
        <v>47</v>
      </c>
    </row>
    <row r="71" spans="1:30" ht="63">
      <c r="A71" s="35" t="s">
        <v>355</v>
      </c>
      <c r="B71" s="36" t="s">
        <v>224</v>
      </c>
      <c r="C71" s="36" t="s">
        <v>48</v>
      </c>
      <c r="D71" s="36" t="s">
        <v>106</v>
      </c>
      <c r="E71" s="36" t="s">
        <v>52</v>
      </c>
      <c r="F71" s="37" t="s">
        <v>137</v>
      </c>
      <c r="G71" s="30"/>
      <c r="H71" s="36" t="s">
        <v>225</v>
      </c>
      <c r="I71" s="41">
        <f>$J$71</f>
        <v>45180.02267063657</v>
      </c>
      <c r="J71" s="42">
        <v>45180.02267063657</v>
      </c>
      <c r="K71" s="30"/>
      <c r="L71" s="41">
        <v>45212.01719950231</v>
      </c>
      <c r="M71" s="42">
        <v>45197</v>
      </c>
      <c r="N71" s="30"/>
      <c r="O71" s="41">
        <f>$M$71</f>
        <v>45197</v>
      </c>
      <c r="P71" s="36" t="s">
        <v>453</v>
      </c>
      <c r="Q71" s="43">
        <v>3000</v>
      </c>
      <c r="R71" s="43">
        <v>2896</v>
      </c>
      <c r="S71" s="44">
        <f t="shared" si="8"/>
        <v>0</v>
      </c>
      <c r="T71" s="30"/>
      <c r="U71" s="43">
        <f t="shared" si="8"/>
        <v>0</v>
      </c>
      <c r="V71" s="43">
        <f>$R$71</f>
        <v>2896</v>
      </c>
      <c r="W71" s="36" t="s">
        <v>226</v>
      </c>
      <c r="X71" s="36" t="s">
        <v>47</v>
      </c>
      <c r="Y71" s="36">
        <v>19</v>
      </c>
      <c r="Z71" s="36">
        <v>1</v>
      </c>
      <c r="AA71" s="36">
        <v>0</v>
      </c>
      <c r="AB71" s="37">
        <v>1</v>
      </c>
      <c r="AC71" s="30"/>
      <c r="AD71" s="36" t="s">
        <v>47</v>
      </c>
    </row>
    <row r="72" spans="1:30" ht="27">
      <c r="A72" s="35" t="s">
        <v>356</v>
      </c>
      <c r="B72" s="36" t="s">
        <v>227</v>
      </c>
      <c r="C72" s="36" t="s">
        <v>51</v>
      </c>
      <c r="D72" s="36" t="s">
        <v>77</v>
      </c>
      <c r="E72" s="36" t="s">
        <v>47</v>
      </c>
      <c r="F72" s="37" t="s">
        <v>78</v>
      </c>
      <c r="G72" s="30"/>
      <c r="H72" s="36" t="s">
        <v>228</v>
      </c>
      <c r="I72" s="41">
        <f>$J$72</f>
        <v>45145.027741817124</v>
      </c>
      <c r="J72" s="42">
        <v>45145.027741817124</v>
      </c>
      <c r="K72" s="30"/>
      <c r="L72" s="41">
        <v>45212.01758237268</v>
      </c>
      <c r="M72" s="42">
        <v>45204</v>
      </c>
      <c r="N72" s="30"/>
      <c r="O72" s="41">
        <f>$M$72</f>
        <v>45204</v>
      </c>
      <c r="P72" s="36" t="s">
        <v>454</v>
      </c>
      <c r="Q72" s="43">
        <v>40000</v>
      </c>
      <c r="R72" s="43">
        <v>32932.65</v>
      </c>
      <c r="S72" s="44">
        <f t="shared" si="8"/>
        <v>0</v>
      </c>
      <c r="T72" s="30"/>
      <c r="U72" s="43">
        <f t="shared" si="8"/>
        <v>0</v>
      </c>
      <c r="V72" s="43">
        <f>$R$72</f>
        <v>32932.65</v>
      </c>
      <c r="W72" s="36" t="s">
        <v>229</v>
      </c>
      <c r="X72" s="36" t="s">
        <v>47</v>
      </c>
      <c r="Y72" s="36">
        <v>32</v>
      </c>
      <c r="Z72" s="36">
        <v>4</v>
      </c>
      <c r="AA72" s="36">
        <v>1</v>
      </c>
      <c r="AB72" s="37">
        <v>2</v>
      </c>
      <c r="AC72" s="30"/>
      <c r="AD72" s="36" t="s">
        <v>47</v>
      </c>
    </row>
    <row r="73" spans="1:30" ht="45">
      <c r="A73" s="35" t="s">
        <v>357</v>
      </c>
      <c r="B73" s="36" t="s">
        <v>230</v>
      </c>
      <c r="C73" s="36" t="s">
        <v>48</v>
      </c>
      <c r="D73" s="36" t="s">
        <v>82</v>
      </c>
      <c r="E73" s="36" t="s">
        <v>53</v>
      </c>
      <c r="F73" s="37" t="s">
        <v>159</v>
      </c>
      <c r="G73" s="30"/>
      <c r="H73" s="36" t="s">
        <v>231</v>
      </c>
      <c r="I73" s="41">
        <f>$L$73</f>
        <v>45215.02683923611</v>
      </c>
      <c r="J73" s="42">
        <f>$L$73</f>
        <v>45215.02683923611</v>
      </c>
      <c r="K73" s="30"/>
      <c r="L73" s="41">
        <v>45215.02683923611</v>
      </c>
      <c r="M73" s="42">
        <v>45204</v>
      </c>
      <c r="N73" s="30"/>
      <c r="O73" s="41">
        <f>$M$73</f>
        <v>45204</v>
      </c>
      <c r="P73" s="41">
        <f>$M$73</f>
        <v>45204</v>
      </c>
      <c r="Q73" s="43">
        <v>980</v>
      </c>
      <c r="R73" s="43">
        <v>939</v>
      </c>
      <c r="S73" s="44">
        <f t="shared" si="8"/>
        <v>0</v>
      </c>
      <c r="T73" s="30"/>
      <c r="U73" s="43">
        <f t="shared" si="8"/>
        <v>0</v>
      </c>
      <c r="V73" s="43">
        <f>$R$73</f>
        <v>939</v>
      </c>
      <c r="W73" s="36" t="s">
        <v>232</v>
      </c>
      <c r="X73" s="36">
        <v>1</v>
      </c>
      <c r="Y73" s="36">
        <v>2</v>
      </c>
      <c r="Z73" s="36">
        <v>1</v>
      </c>
      <c r="AA73" s="36">
        <v>0</v>
      </c>
      <c r="AB73" s="37">
        <v>1</v>
      </c>
      <c r="AC73" s="30"/>
      <c r="AD73" s="36" t="s">
        <v>47</v>
      </c>
    </row>
    <row r="74" spans="1:30" ht="27">
      <c r="A74" s="35" t="s">
        <v>358</v>
      </c>
      <c r="B74" s="36" t="s">
        <v>233</v>
      </c>
      <c r="C74" s="36" t="s">
        <v>47</v>
      </c>
      <c r="D74" s="36" t="s">
        <v>82</v>
      </c>
      <c r="E74" s="36" t="s">
        <v>53</v>
      </c>
      <c r="F74" s="37" t="s">
        <v>234</v>
      </c>
      <c r="G74" s="30"/>
      <c r="H74" s="36" t="s">
        <v>235</v>
      </c>
      <c r="I74" s="41">
        <f>$L$74</f>
        <v>45215.01729903935</v>
      </c>
      <c r="J74" s="42">
        <f>$L$74</f>
        <v>45215.01729903935</v>
      </c>
      <c r="K74" s="30"/>
      <c r="L74" s="41">
        <v>45215.01729903935</v>
      </c>
      <c r="M74" s="42">
        <v>45204</v>
      </c>
      <c r="N74" s="30"/>
      <c r="O74" s="41">
        <f aca="true" t="shared" si="9" ref="O74:P77">$M$74</f>
        <v>45204</v>
      </c>
      <c r="P74" s="41">
        <f t="shared" si="9"/>
        <v>45204</v>
      </c>
      <c r="Q74" s="43">
        <v>500</v>
      </c>
      <c r="R74" s="43">
        <v>495</v>
      </c>
      <c r="S74" s="44">
        <f t="shared" si="8"/>
        <v>0</v>
      </c>
      <c r="T74" s="30"/>
      <c r="U74" s="43">
        <f t="shared" si="8"/>
        <v>0</v>
      </c>
      <c r="V74" s="43">
        <f>$R$74</f>
        <v>495</v>
      </c>
      <c r="W74" s="36" t="s">
        <v>236</v>
      </c>
      <c r="X74" s="36" t="s">
        <v>47</v>
      </c>
      <c r="Y74" s="36">
        <v>4</v>
      </c>
      <c r="Z74" s="36">
        <v>1</v>
      </c>
      <c r="AA74" s="36">
        <v>0</v>
      </c>
      <c r="AB74" s="37">
        <v>1</v>
      </c>
      <c r="AC74" s="30"/>
      <c r="AD74" s="36" t="s">
        <v>47</v>
      </c>
    </row>
    <row r="75" spans="1:30" ht="18">
      <c r="A75" s="35" t="s">
        <v>359</v>
      </c>
      <c r="B75" s="36" t="s">
        <v>237</v>
      </c>
      <c r="C75" s="36" t="s">
        <v>47</v>
      </c>
      <c r="D75" s="36" t="s">
        <v>82</v>
      </c>
      <c r="E75" s="36" t="s">
        <v>53</v>
      </c>
      <c r="F75" s="37" t="s">
        <v>73</v>
      </c>
      <c r="G75" s="30"/>
      <c r="H75" s="36" t="s">
        <v>238</v>
      </c>
      <c r="I75" s="41">
        <f>$L$75</f>
        <v>45215.008239965275</v>
      </c>
      <c r="J75" s="42">
        <f>$L$75</f>
        <v>45215.008239965275</v>
      </c>
      <c r="K75" s="30"/>
      <c r="L75" s="41">
        <v>45215.008239965275</v>
      </c>
      <c r="M75" s="42">
        <f>$M$74</f>
        <v>45204</v>
      </c>
      <c r="N75" s="30"/>
      <c r="O75" s="41">
        <f t="shared" si="9"/>
        <v>45204</v>
      </c>
      <c r="P75" s="41">
        <f t="shared" si="9"/>
        <v>45204</v>
      </c>
      <c r="Q75" s="43">
        <v>999</v>
      </c>
      <c r="R75" s="43">
        <v>960</v>
      </c>
      <c r="S75" s="44">
        <f t="shared" si="8"/>
        <v>0</v>
      </c>
      <c r="T75" s="30"/>
      <c r="U75" s="43">
        <f t="shared" si="8"/>
        <v>0</v>
      </c>
      <c r="V75" s="43">
        <f>$R$75</f>
        <v>960</v>
      </c>
      <c r="W75" s="36" t="s">
        <v>239</v>
      </c>
      <c r="X75" s="36" t="s">
        <v>47</v>
      </c>
      <c r="Y75" s="36"/>
      <c r="Z75" s="36">
        <v>1</v>
      </c>
      <c r="AA75" s="36">
        <v>0</v>
      </c>
      <c r="AB75" s="37">
        <v>1</v>
      </c>
      <c r="AC75" s="30"/>
      <c r="AD75" s="36" t="s">
        <v>47</v>
      </c>
    </row>
    <row r="76" spans="1:30" ht="36">
      <c r="A76" s="35" t="s">
        <v>360</v>
      </c>
      <c r="B76" s="36" t="s">
        <v>240</v>
      </c>
      <c r="C76" s="36" t="s">
        <v>48</v>
      </c>
      <c r="D76" s="36" t="s">
        <v>82</v>
      </c>
      <c r="E76" s="36" t="s">
        <v>53</v>
      </c>
      <c r="F76" s="37" t="s">
        <v>137</v>
      </c>
      <c r="G76" s="30"/>
      <c r="H76" s="36" t="s">
        <v>241</v>
      </c>
      <c r="I76" s="41">
        <f>$L$76</f>
        <v>45215.01805517361</v>
      </c>
      <c r="J76" s="42">
        <f>$L$76</f>
        <v>45215.01805517361</v>
      </c>
      <c r="K76" s="30"/>
      <c r="L76" s="41">
        <v>45215.01805517361</v>
      </c>
      <c r="M76" s="42">
        <f>$M$74</f>
        <v>45204</v>
      </c>
      <c r="N76" s="30"/>
      <c r="O76" s="41">
        <f t="shared" si="9"/>
        <v>45204</v>
      </c>
      <c r="P76" s="41">
        <f t="shared" si="9"/>
        <v>45204</v>
      </c>
      <c r="Q76" s="43">
        <v>999</v>
      </c>
      <c r="R76" s="43">
        <v>878.61</v>
      </c>
      <c r="S76" s="44">
        <f t="shared" si="8"/>
        <v>0</v>
      </c>
      <c r="T76" s="30"/>
      <c r="U76" s="43">
        <f t="shared" si="8"/>
        <v>0</v>
      </c>
      <c r="V76" s="43">
        <f>$R$76</f>
        <v>878.61</v>
      </c>
      <c r="W76" s="36" t="s">
        <v>242</v>
      </c>
      <c r="X76" s="36" t="s">
        <v>47</v>
      </c>
      <c r="Y76" s="36">
        <v>4</v>
      </c>
      <c r="Z76" s="36">
        <v>1</v>
      </c>
      <c r="AA76" s="36">
        <v>0</v>
      </c>
      <c r="AB76" s="37">
        <v>1</v>
      </c>
      <c r="AC76" s="30"/>
      <c r="AD76" s="36" t="s">
        <v>47</v>
      </c>
    </row>
    <row r="77" spans="1:30" ht="36">
      <c r="A77" s="35" t="s">
        <v>361</v>
      </c>
      <c r="B77" s="36" t="s">
        <v>243</v>
      </c>
      <c r="C77" s="36" t="s">
        <v>47</v>
      </c>
      <c r="D77" s="36" t="s">
        <v>82</v>
      </c>
      <c r="E77" s="36" t="s">
        <v>53</v>
      </c>
      <c r="F77" s="37" t="s">
        <v>234</v>
      </c>
      <c r="G77" s="30"/>
      <c r="H77" s="36" t="s">
        <v>244</v>
      </c>
      <c r="I77" s="41">
        <f>$L$77</f>
        <v>45215.00710582176</v>
      </c>
      <c r="J77" s="42">
        <f>$L$77</f>
        <v>45215.00710582176</v>
      </c>
      <c r="K77" s="30"/>
      <c r="L77" s="41">
        <v>45215.00710582176</v>
      </c>
      <c r="M77" s="42">
        <f>$M$74</f>
        <v>45204</v>
      </c>
      <c r="N77" s="30"/>
      <c r="O77" s="41">
        <f t="shared" si="9"/>
        <v>45204</v>
      </c>
      <c r="P77" s="41">
        <f t="shared" si="9"/>
        <v>45204</v>
      </c>
      <c r="Q77" s="43">
        <v>999</v>
      </c>
      <c r="R77" s="43">
        <v>960</v>
      </c>
      <c r="S77" s="44">
        <f t="shared" si="8"/>
        <v>0</v>
      </c>
      <c r="T77" s="30"/>
      <c r="U77" s="43">
        <f t="shared" si="8"/>
        <v>0</v>
      </c>
      <c r="V77" s="43">
        <f>$R$77</f>
        <v>960</v>
      </c>
      <c r="W77" s="36" t="s">
        <v>239</v>
      </c>
      <c r="X77" s="36" t="s">
        <v>47</v>
      </c>
      <c r="Y77" s="36">
        <v>3</v>
      </c>
      <c r="Z77" s="36">
        <v>1</v>
      </c>
      <c r="AA77" s="36">
        <v>0</v>
      </c>
      <c r="AB77" s="37">
        <v>1</v>
      </c>
      <c r="AC77" s="30"/>
      <c r="AD77" s="36" t="s">
        <v>47</v>
      </c>
    </row>
    <row r="78" spans="1:30" ht="45">
      <c r="A78" s="35" t="s">
        <v>362</v>
      </c>
      <c r="B78" s="36" t="s">
        <v>245</v>
      </c>
      <c r="C78" s="36" t="s">
        <v>51</v>
      </c>
      <c r="D78" s="36" t="s">
        <v>106</v>
      </c>
      <c r="E78" s="36" t="s">
        <v>52</v>
      </c>
      <c r="F78" s="37" t="s">
        <v>78</v>
      </c>
      <c r="G78" s="30"/>
      <c r="H78" s="36" t="s">
        <v>246</v>
      </c>
      <c r="I78" s="41">
        <v>45182</v>
      </c>
      <c r="J78" s="42">
        <v>45183.03113950232</v>
      </c>
      <c r="K78" s="30"/>
      <c r="L78" s="41">
        <v>45223.052751620366</v>
      </c>
      <c r="M78" s="42">
        <v>45211</v>
      </c>
      <c r="N78" s="30"/>
      <c r="O78" s="41">
        <f>$M$78</f>
        <v>45211</v>
      </c>
      <c r="P78" s="36" t="s">
        <v>416</v>
      </c>
      <c r="Q78" s="43">
        <v>2826</v>
      </c>
      <c r="R78" s="43">
        <v>2386.8</v>
      </c>
      <c r="S78" s="44">
        <f t="shared" si="8"/>
        <v>0</v>
      </c>
      <c r="T78" s="30"/>
      <c r="U78" s="43">
        <f t="shared" si="8"/>
        <v>0</v>
      </c>
      <c r="V78" s="43">
        <f>$R$78</f>
        <v>2386.8</v>
      </c>
      <c r="W78" s="36" t="s">
        <v>247</v>
      </c>
      <c r="X78" s="36" t="s">
        <v>47</v>
      </c>
      <c r="Y78" s="36">
        <v>7</v>
      </c>
      <c r="Z78" s="36">
        <v>1</v>
      </c>
      <c r="AA78" s="36">
        <v>0</v>
      </c>
      <c r="AB78" s="37">
        <v>1</v>
      </c>
      <c r="AC78" s="30"/>
      <c r="AD78" s="36" t="s">
        <v>47</v>
      </c>
    </row>
    <row r="79" spans="1:30" ht="81">
      <c r="A79" s="35" t="s">
        <v>363</v>
      </c>
      <c r="B79" s="36" t="s">
        <v>248</v>
      </c>
      <c r="C79" s="36" t="s">
        <v>47</v>
      </c>
      <c r="D79" s="36" t="s">
        <v>106</v>
      </c>
      <c r="E79" s="36" t="s">
        <v>52</v>
      </c>
      <c r="F79" s="37" t="s">
        <v>73</v>
      </c>
      <c r="G79" s="30"/>
      <c r="H79" s="36" t="s">
        <v>249</v>
      </c>
      <c r="I79" s="41">
        <f>$J$79</f>
        <v>45009.032445798606</v>
      </c>
      <c r="J79" s="42">
        <v>45009.032445798606</v>
      </c>
      <c r="K79" s="30"/>
      <c r="L79" s="41">
        <v>45218.02126122685</v>
      </c>
      <c r="M79" s="77">
        <v>45216</v>
      </c>
      <c r="N79" s="78"/>
      <c r="O79" s="41">
        <f>$M$79</f>
        <v>45216</v>
      </c>
      <c r="P79" s="41">
        <f>$M$79</f>
        <v>45216</v>
      </c>
      <c r="Q79" s="43">
        <v>8500</v>
      </c>
      <c r="R79" s="43">
        <v>5878</v>
      </c>
      <c r="S79" s="44">
        <f t="shared" si="8"/>
        <v>0</v>
      </c>
      <c r="T79" s="30"/>
      <c r="U79" s="43">
        <f t="shared" si="8"/>
        <v>0</v>
      </c>
      <c r="V79" s="43">
        <f>$R$79</f>
        <v>5878</v>
      </c>
      <c r="W79" s="36" t="s">
        <v>87</v>
      </c>
      <c r="X79" s="36" t="s">
        <v>47</v>
      </c>
      <c r="Y79" s="36">
        <v>14</v>
      </c>
      <c r="Z79" s="36">
        <v>8</v>
      </c>
      <c r="AA79" s="36">
        <v>0</v>
      </c>
      <c r="AB79" s="37">
        <v>1</v>
      </c>
      <c r="AC79" s="30"/>
      <c r="AD79" s="36" t="s">
        <v>47</v>
      </c>
    </row>
    <row r="80" spans="1:30" ht="54">
      <c r="A80" s="35" t="s">
        <v>364</v>
      </c>
      <c r="B80" s="36" t="s">
        <v>250</v>
      </c>
      <c r="C80" s="36" t="s">
        <v>51</v>
      </c>
      <c r="D80" s="36" t="s">
        <v>110</v>
      </c>
      <c r="E80" s="36" t="s">
        <v>47</v>
      </c>
      <c r="F80" s="37" t="s">
        <v>78</v>
      </c>
      <c r="G80" s="30"/>
      <c r="H80" s="36" t="s">
        <v>251</v>
      </c>
      <c r="I80" s="41">
        <f>$J$80</f>
        <v>45182.065191863425</v>
      </c>
      <c r="J80" s="42">
        <v>45182.065191863425</v>
      </c>
      <c r="K80" s="30"/>
      <c r="L80" s="41">
        <v>45233.03233364583</v>
      </c>
      <c r="M80" s="42">
        <v>45225</v>
      </c>
      <c r="N80" s="30"/>
      <c r="O80" s="36" t="s">
        <v>455</v>
      </c>
      <c r="P80" s="36" t="s">
        <v>455</v>
      </c>
      <c r="Q80" s="43">
        <v>845000</v>
      </c>
      <c r="R80" s="43">
        <v>836966.6</v>
      </c>
      <c r="S80" s="44">
        <f t="shared" si="8"/>
        <v>0</v>
      </c>
      <c r="T80" s="30"/>
      <c r="U80" s="43">
        <f t="shared" si="8"/>
        <v>0</v>
      </c>
      <c r="V80" s="73">
        <v>50000</v>
      </c>
      <c r="W80" s="36" t="s">
        <v>252</v>
      </c>
      <c r="X80" s="36" t="s">
        <v>47</v>
      </c>
      <c r="Y80" s="36">
        <v>37</v>
      </c>
      <c r="Z80" s="36">
        <v>1</v>
      </c>
      <c r="AA80" s="36">
        <v>0</v>
      </c>
      <c r="AB80" s="37">
        <v>2</v>
      </c>
      <c r="AC80" s="30"/>
      <c r="AD80" s="36" t="s">
        <v>47</v>
      </c>
    </row>
    <row r="81" spans="1:30" ht="72">
      <c r="A81" s="35" t="s">
        <v>365</v>
      </c>
      <c r="B81" s="36" t="s">
        <v>253</v>
      </c>
      <c r="C81" s="36" t="s">
        <v>51</v>
      </c>
      <c r="D81" s="36" t="s">
        <v>77</v>
      </c>
      <c r="E81" s="36" t="s">
        <v>47</v>
      </c>
      <c r="F81" s="37" t="s">
        <v>78</v>
      </c>
      <c r="G81" s="30"/>
      <c r="H81" s="36" t="s">
        <v>254</v>
      </c>
      <c r="I81" s="41">
        <v>45167</v>
      </c>
      <c r="J81" s="42">
        <v>45180.02257931713</v>
      </c>
      <c r="K81" s="30"/>
      <c r="L81" s="41">
        <v>45238.044764085644</v>
      </c>
      <c r="M81" s="42">
        <v>45226</v>
      </c>
      <c r="N81" s="30"/>
      <c r="O81" s="41">
        <f>$M$81</f>
        <v>45226</v>
      </c>
      <c r="P81" s="36" t="s">
        <v>456</v>
      </c>
      <c r="Q81" s="43">
        <v>68974.26</v>
      </c>
      <c r="R81" s="43">
        <v>48251.72</v>
      </c>
      <c r="S81" s="44">
        <f t="shared" si="8"/>
        <v>0</v>
      </c>
      <c r="T81" s="30"/>
      <c r="U81" s="43">
        <f t="shared" si="8"/>
        <v>0</v>
      </c>
      <c r="V81" s="73">
        <v>35000</v>
      </c>
      <c r="W81" s="36" t="s">
        <v>255</v>
      </c>
      <c r="X81" s="36" t="s">
        <v>47</v>
      </c>
      <c r="Y81" s="36">
        <v>38</v>
      </c>
      <c r="Z81" s="36">
        <v>6</v>
      </c>
      <c r="AA81" s="36">
        <v>1</v>
      </c>
      <c r="AB81" s="37">
        <v>1</v>
      </c>
      <c r="AC81" s="30"/>
      <c r="AD81" s="36" t="s">
        <v>47</v>
      </c>
    </row>
    <row r="82" spans="1:30" ht="81">
      <c r="A82" s="35" t="s">
        <v>366</v>
      </c>
      <c r="B82" s="36" t="s">
        <v>256</v>
      </c>
      <c r="C82" s="36" t="s">
        <v>51</v>
      </c>
      <c r="D82" s="36" t="s">
        <v>110</v>
      </c>
      <c r="E82" s="36" t="s">
        <v>47</v>
      </c>
      <c r="F82" s="37" t="s">
        <v>78</v>
      </c>
      <c r="G82" s="30"/>
      <c r="H82" s="36" t="s">
        <v>257</v>
      </c>
      <c r="I82" s="41">
        <v>45182</v>
      </c>
      <c r="J82" s="42">
        <v>45184.04563923611</v>
      </c>
      <c r="K82" s="30"/>
      <c r="L82" s="41">
        <v>45240.03776103009</v>
      </c>
      <c r="M82" s="42">
        <v>45236</v>
      </c>
      <c r="N82" s="30"/>
      <c r="O82" s="41">
        <f>$M$82</f>
        <v>45236</v>
      </c>
      <c r="P82" s="36" t="s">
        <v>414</v>
      </c>
      <c r="Q82" s="43">
        <v>882500</v>
      </c>
      <c r="R82" s="43">
        <v>880880</v>
      </c>
      <c r="S82" s="44">
        <f t="shared" si="8"/>
        <v>0</v>
      </c>
      <c r="T82" s="30"/>
      <c r="U82" s="43">
        <f t="shared" si="8"/>
        <v>0</v>
      </c>
      <c r="V82" s="73">
        <f>'[1]Obligimet Kontraktuale'!$G$59</f>
        <v>50000</v>
      </c>
      <c r="W82" s="36" t="s">
        <v>258</v>
      </c>
      <c r="X82" s="36" t="s">
        <v>47</v>
      </c>
      <c r="Y82" s="36">
        <v>35</v>
      </c>
      <c r="Z82" s="36">
        <v>1</v>
      </c>
      <c r="AA82" s="36">
        <v>0</v>
      </c>
      <c r="AB82" s="37">
        <v>2</v>
      </c>
      <c r="AC82" s="30"/>
      <c r="AD82" s="36" t="s">
        <v>47</v>
      </c>
    </row>
    <row r="83" spans="1:30" ht="36">
      <c r="A83" s="35" t="s">
        <v>367</v>
      </c>
      <c r="B83" s="36" t="s">
        <v>259</v>
      </c>
      <c r="C83" s="36" t="s">
        <v>47</v>
      </c>
      <c r="D83" s="36" t="s">
        <v>77</v>
      </c>
      <c r="E83" s="36" t="s">
        <v>47</v>
      </c>
      <c r="F83" s="37" t="s">
        <v>73</v>
      </c>
      <c r="G83" s="30"/>
      <c r="H83" s="36" t="s">
        <v>260</v>
      </c>
      <c r="I83" s="41">
        <v>45196</v>
      </c>
      <c r="J83" s="42">
        <v>45198.03608005787</v>
      </c>
      <c r="K83" s="30"/>
      <c r="L83" s="41">
        <v>45240.02503082176</v>
      </c>
      <c r="M83" s="42">
        <v>45237</v>
      </c>
      <c r="N83" s="30"/>
      <c r="O83" s="41">
        <f>$M$83</f>
        <v>45237</v>
      </c>
      <c r="P83" s="36" t="s">
        <v>419</v>
      </c>
      <c r="Q83" s="43">
        <v>14759.24</v>
      </c>
      <c r="R83" s="43">
        <v>14744.14</v>
      </c>
      <c r="S83" s="44">
        <f t="shared" si="8"/>
        <v>0</v>
      </c>
      <c r="T83" s="30"/>
      <c r="U83" s="43">
        <f t="shared" si="8"/>
        <v>0</v>
      </c>
      <c r="V83" s="43">
        <f>$R$83</f>
        <v>14744.14</v>
      </c>
      <c r="W83" s="36" t="s">
        <v>170</v>
      </c>
      <c r="X83" s="36" t="s">
        <v>47</v>
      </c>
      <c r="Y83" s="36">
        <v>18</v>
      </c>
      <c r="Z83" s="36">
        <v>1</v>
      </c>
      <c r="AA83" s="36">
        <v>0</v>
      </c>
      <c r="AB83" s="37">
        <v>1</v>
      </c>
      <c r="AC83" s="30"/>
      <c r="AD83" s="36" t="s">
        <v>47</v>
      </c>
    </row>
    <row r="84" spans="1:30" ht="90">
      <c r="A84" s="35" t="s">
        <v>368</v>
      </c>
      <c r="B84" s="36" t="s">
        <v>261</v>
      </c>
      <c r="C84" s="36" t="s">
        <v>51</v>
      </c>
      <c r="D84" s="36" t="s">
        <v>110</v>
      </c>
      <c r="E84" s="36" t="s">
        <v>47</v>
      </c>
      <c r="F84" s="37" t="s">
        <v>78</v>
      </c>
      <c r="G84" s="30"/>
      <c r="H84" s="36" t="s">
        <v>262</v>
      </c>
      <c r="I84" s="36"/>
      <c r="J84" s="42">
        <v>45201.02819629629</v>
      </c>
      <c r="K84" s="30"/>
      <c r="L84" s="41">
        <v>45244.02424521991</v>
      </c>
      <c r="M84" s="42">
        <v>45239</v>
      </c>
      <c r="N84" s="30"/>
      <c r="O84" s="41">
        <f>$M$84</f>
        <v>45239</v>
      </c>
      <c r="P84" s="36" t="s">
        <v>458</v>
      </c>
      <c r="Q84" s="43">
        <v>615500</v>
      </c>
      <c r="R84" s="43">
        <v>596427.64</v>
      </c>
      <c r="S84" s="44">
        <f t="shared" si="8"/>
        <v>0</v>
      </c>
      <c r="T84" s="30"/>
      <c r="U84" s="43">
        <f t="shared" si="8"/>
        <v>0</v>
      </c>
      <c r="V84" s="73">
        <f>'[1]Obligimet Kontraktuale'!$G$60</f>
        <v>90000</v>
      </c>
      <c r="W84" s="36" t="s">
        <v>263</v>
      </c>
      <c r="X84" s="36" t="s">
        <v>47</v>
      </c>
      <c r="Y84" s="36">
        <v>50</v>
      </c>
      <c r="Z84" s="36">
        <v>1</v>
      </c>
      <c r="AA84" s="36">
        <v>0</v>
      </c>
      <c r="AB84" s="37">
        <v>2</v>
      </c>
      <c r="AC84" s="30"/>
      <c r="AD84" s="36" t="s">
        <v>47</v>
      </c>
    </row>
    <row r="85" spans="1:30" ht="54">
      <c r="A85" s="35" t="s">
        <v>369</v>
      </c>
      <c r="B85" s="36" t="s">
        <v>264</v>
      </c>
      <c r="C85" s="36" t="s">
        <v>51</v>
      </c>
      <c r="D85" s="36" t="s">
        <v>77</v>
      </c>
      <c r="E85" s="36" t="s">
        <v>47</v>
      </c>
      <c r="F85" s="37" t="s">
        <v>78</v>
      </c>
      <c r="G85" s="30"/>
      <c r="H85" s="36" t="s">
        <v>265</v>
      </c>
      <c r="I85" s="41">
        <v>45167</v>
      </c>
      <c r="J85" s="42">
        <v>45188.033629363425</v>
      </c>
      <c r="K85" s="30"/>
      <c r="L85" s="41">
        <v>45244.02343217593</v>
      </c>
      <c r="M85" s="42">
        <v>45232</v>
      </c>
      <c r="N85" s="30"/>
      <c r="O85" s="41">
        <f>$M$85</f>
        <v>45232</v>
      </c>
      <c r="P85" s="36" t="s">
        <v>417</v>
      </c>
      <c r="Q85" s="43">
        <v>10000</v>
      </c>
      <c r="R85" s="43">
        <v>9946.92</v>
      </c>
      <c r="S85" s="44">
        <f t="shared" si="8"/>
        <v>0</v>
      </c>
      <c r="T85" s="30"/>
      <c r="U85" s="43">
        <f t="shared" si="8"/>
        <v>0</v>
      </c>
      <c r="V85" s="73">
        <v>5000</v>
      </c>
      <c r="W85" s="36" t="s">
        <v>202</v>
      </c>
      <c r="X85" s="36" t="s">
        <v>47</v>
      </c>
      <c r="Y85" s="36">
        <v>38</v>
      </c>
      <c r="Z85" s="36">
        <v>2</v>
      </c>
      <c r="AA85" s="36">
        <v>0</v>
      </c>
      <c r="AB85" s="37">
        <v>1</v>
      </c>
      <c r="AC85" s="30"/>
      <c r="AD85" s="36" t="s">
        <v>47</v>
      </c>
    </row>
    <row r="86" spans="1:30" ht="54">
      <c r="A86" s="35" t="s">
        <v>370</v>
      </c>
      <c r="B86" s="36" t="s">
        <v>266</v>
      </c>
      <c r="C86" s="36" t="s">
        <v>47</v>
      </c>
      <c r="D86" s="36" t="s">
        <v>77</v>
      </c>
      <c r="E86" s="36" t="s">
        <v>47</v>
      </c>
      <c r="F86" s="37" t="s">
        <v>89</v>
      </c>
      <c r="G86" s="30"/>
      <c r="H86" s="36" t="s">
        <v>267</v>
      </c>
      <c r="I86" s="41">
        <v>45197</v>
      </c>
      <c r="J86" s="42">
        <v>45198.03643533565</v>
      </c>
      <c r="K86" s="30"/>
      <c r="L86" s="41">
        <v>45271.00842885416</v>
      </c>
      <c r="M86" s="42" t="s">
        <v>457</v>
      </c>
      <c r="N86" s="30"/>
      <c r="O86" s="36" t="s">
        <v>457</v>
      </c>
      <c r="P86" s="41" t="str">
        <f>$M$86</f>
        <v>27.10.2023</v>
      </c>
      <c r="Q86" s="43">
        <v>15000</v>
      </c>
      <c r="R86" s="43">
        <v>14880</v>
      </c>
      <c r="S86" s="44">
        <f t="shared" si="8"/>
        <v>0</v>
      </c>
      <c r="T86" s="30"/>
      <c r="U86" s="43">
        <f t="shared" si="8"/>
        <v>0</v>
      </c>
      <c r="V86" s="73">
        <f>'[1]Obligimet Kontraktuale'!$G$63</f>
        <v>9120</v>
      </c>
      <c r="W86" s="36" t="s">
        <v>268</v>
      </c>
      <c r="X86" s="36" t="s">
        <v>47</v>
      </c>
      <c r="Y86" s="36" t="s">
        <v>47</v>
      </c>
      <c r="Z86" s="36">
        <v>1</v>
      </c>
      <c r="AA86" s="36">
        <v>0</v>
      </c>
      <c r="AB86" s="37">
        <v>1</v>
      </c>
      <c r="AC86" s="30"/>
      <c r="AD86" s="36" t="s">
        <v>47</v>
      </c>
    </row>
    <row r="87" spans="1:30" ht="27">
      <c r="A87" s="35" t="s">
        <v>371</v>
      </c>
      <c r="B87" s="36" t="s">
        <v>269</v>
      </c>
      <c r="C87" s="36" t="s">
        <v>51</v>
      </c>
      <c r="D87" s="36" t="s">
        <v>77</v>
      </c>
      <c r="E87" s="36" t="s">
        <v>47</v>
      </c>
      <c r="F87" s="37" t="s">
        <v>78</v>
      </c>
      <c r="G87" s="30"/>
      <c r="H87" s="36" t="s">
        <v>270</v>
      </c>
      <c r="I87" s="41">
        <f>$J$87</f>
        <v>45168.04352021991</v>
      </c>
      <c r="J87" s="42">
        <v>45168.04352021991</v>
      </c>
      <c r="K87" s="30"/>
      <c r="L87" s="41">
        <v>45254.03832855324</v>
      </c>
      <c r="M87" s="42">
        <v>45250</v>
      </c>
      <c r="N87" s="30"/>
      <c r="O87" s="41">
        <f>$M$87</f>
        <v>45250</v>
      </c>
      <c r="P87" s="36" t="s">
        <v>460</v>
      </c>
      <c r="Q87" s="43">
        <v>20745</v>
      </c>
      <c r="R87" s="43">
        <v>14176.64</v>
      </c>
      <c r="S87" s="44">
        <f aca="true" t="shared" si="10" ref="S87:U100">S44</f>
        <v>0</v>
      </c>
      <c r="T87" s="30"/>
      <c r="U87" s="43">
        <f t="shared" si="10"/>
        <v>0</v>
      </c>
      <c r="V87" s="43">
        <f>$R$87</f>
        <v>14176.64</v>
      </c>
      <c r="W87" s="36" t="s">
        <v>271</v>
      </c>
      <c r="X87" s="36" t="s">
        <v>47</v>
      </c>
      <c r="Y87" s="36">
        <v>28</v>
      </c>
      <c r="Z87" s="36">
        <v>4</v>
      </c>
      <c r="AA87" s="36">
        <v>0</v>
      </c>
      <c r="AB87" s="37">
        <v>1</v>
      </c>
      <c r="AC87" s="30"/>
      <c r="AD87" s="36" t="s">
        <v>47</v>
      </c>
    </row>
    <row r="88" spans="1:30" ht="36">
      <c r="A88" s="35" t="s">
        <v>372</v>
      </c>
      <c r="B88" s="36" t="s">
        <v>272</v>
      </c>
      <c r="C88" s="36" t="s">
        <v>48</v>
      </c>
      <c r="D88" s="36" t="s">
        <v>77</v>
      </c>
      <c r="E88" s="36" t="s">
        <v>47</v>
      </c>
      <c r="F88" s="37" t="s">
        <v>73</v>
      </c>
      <c r="G88" s="30"/>
      <c r="H88" s="36" t="s">
        <v>273</v>
      </c>
      <c r="I88" s="41">
        <f>$J$88</f>
        <v>45176.028585532404</v>
      </c>
      <c r="J88" s="42">
        <v>45176.028585532404</v>
      </c>
      <c r="K88" s="30"/>
      <c r="L88" s="41">
        <v>45268.038633993056</v>
      </c>
      <c r="M88" s="42">
        <v>45261</v>
      </c>
      <c r="N88" s="30"/>
      <c r="O88" s="41">
        <f>$M$88</f>
        <v>45261</v>
      </c>
      <c r="P88" s="36" t="s">
        <v>415</v>
      </c>
      <c r="Q88" s="43">
        <v>80000</v>
      </c>
      <c r="R88" s="43">
        <f>$Q$88</f>
        <v>80000</v>
      </c>
      <c r="S88" s="44">
        <f t="shared" si="10"/>
        <v>0</v>
      </c>
      <c r="T88" s="30"/>
      <c r="U88" s="43">
        <f t="shared" si="10"/>
        <v>0</v>
      </c>
      <c r="V88" s="72">
        <v>0</v>
      </c>
      <c r="W88" s="36" t="s">
        <v>274</v>
      </c>
      <c r="X88" s="36" t="s">
        <v>47</v>
      </c>
      <c r="Y88" s="36"/>
      <c r="Z88" s="36">
        <v>1</v>
      </c>
      <c r="AA88" s="36">
        <v>0</v>
      </c>
      <c r="AB88" s="37">
        <v>1</v>
      </c>
      <c r="AC88" s="30"/>
      <c r="AD88" s="36" t="s">
        <v>47</v>
      </c>
    </row>
    <row r="89" spans="1:30" ht="81">
      <c r="A89" s="35" t="s">
        <v>373</v>
      </c>
      <c r="B89" s="36" t="s">
        <v>275</v>
      </c>
      <c r="C89" s="36" t="s">
        <v>51</v>
      </c>
      <c r="D89" s="36" t="s">
        <v>106</v>
      </c>
      <c r="E89" s="36" t="s">
        <v>52</v>
      </c>
      <c r="F89" s="37" t="s">
        <v>78</v>
      </c>
      <c r="G89" s="30"/>
      <c r="H89" s="36" t="s">
        <v>276</v>
      </c>
      <c r="I89" s="41">
        <v>45236</v>
      </c>
      <c r="J89" s="42">
        <v>45237.031892245366</v>
      </c>
      <c r="K89" s="30"/>
      <c r="L89" s="41">
        <v>45272.02267728009</v>
      </c>
      <c r="M89" s="42">
        <v>45268</v>
      </c>
      <c r="N89" s="30"/>
      <c r="O89" s="41">
        <f>$M$89</f>
        <v>45268</v>
      </c>
      <c r="P89" s="36" t="s">
        <v>420</v>
      </c>
      <c r="Q89" s="43">
        <v>9999</v>
      </c>
      <c r="R89" s="43">
        <v>8445.5</v>
      </c>
      <c r="S89" s="44">
        <f t="shared" si="10"/>
        <v>0</v>
      </c>
      <c r="T89" s="30"/>
      <c r="U89" s="43">
        <f t="shared" si="10"/>
        <v>0</v>
      </c>
      <c r="V89" s="43">
        <f>$R$89</f>
        <v>8445.5</v>
      </c>
      <c r="W89" s="36" t="s">
        <v>277</v>
      </c>
      <c r="X89" s="36" t="s">
        <v>47</v>
      </c>
      <c r="Y89" s="36">
        <v>27</v>
      </c>
      <c r="Z89" s="36">
        <v>2</v>
      </c>
      <c r="AA89" s="36">
        <v>0</v>
      </c>
      <c r="AB89" s="37">
        <v>1</v>
      </c>
      <c r="AC89" s="30"/>
      <c r="AD89" s="36" t="s">
        <v>47</v>
      </c>
    </row>
    <row r="90" spans="1:30" ht="54">
      <c r="A90" s="35" t="s">
        <v>374</v>
      </c>
      <c r="B90" s="36" t="s">
        <v>278</v>
      </c>
      <c r="C90" s="36" t="s">
        <v>51</v>
      </c>
      <c r="D90" s="36" t="s">
        <v>77</v>
      </c>
      <c r="E90" s="36" t="s">
        <v>51</v>
      </c>
      <c r="F90" s="37" t="s">
        <v>78</v>
      </c>
      <c r="G90" s="30"/>
      <c r="H90" s="36" t="s">
        <v>279</v>
      </c>
      <c r="I90" s="41">
        <v>45231</v>
      </c>
      <c r="J90" s="42">
        <f>$I$90</f>
        <v>45231</v>
      </c>
      <c r="K90" s="30"/>
      <c r="L90" s="41">
        <v>45273.054030520834</v>
      </c>
      <c r="M90" s="42">
        <v>45245</v>
      </c>
      <c r="N90" s="30"/>
      <c r="O90" s="41">
        <f>$M$90</f>
        <v>45245</v>
      </c>
      <c r="P90" s="36" t="s">
        <v>418</v>
      </c>
      <c r="Q90" s="43">
        <v>43500</v>
      </c>
      <c r="R90" s="43">
        <v>42774.7</v>
      </c>
      <c r="S90" s="44">
        <f>$R$90</f>
        <v>42774.7</v>
      </c>
      <c r="T90" s="30"/>
      <c r="U90" s="43">
        <f t="shared" si="10"/>
        <v>0</v>
      </c>
      <c r="V90" s="73">
        <f>'[1]Obligimet Kontraktuale'!$G$65</f>
        <v>40557.08</v>
      </c>
      <c r="W90" s="36" t="s">
        <v>280</v>
      </c>
      <c r="X90" s="36" t="s">
        <v>47</v>
      </c>
      <c r="Y90" s="36">
        <v>8</v>
      </c>
      <c r="Z90" s="36">
        <v>1</v>
      </c>
      <c r="AA90" s="36">
        <v>0</v>
      </c>
      <c r="AB90" s="37"/>
      <c r="AC90" s="30"/>
      <c r="AD90" s="36" t="s">
        <v>47</v>
      </c>
    </row>
    <row r="91" spans="1:30" ht="81">
      <c r="A91" s="35" t="s">
        <v>375</v>
      </c>
      <c r="B91" s="36" t="s">
        <v>281</v>
      </c>
      <c r="C91" s="36" t="s">
        <v>47</v>
      </c>
      <c r="D91" s="36" t="s">
        <v>110</v>
      </c>
      <c r="E91" s="36" t="s">
        <v>47</v>
      </c>
      <c r="F91" s="37" t="s">
        <v>61</v>
      </c>
      <c r="G91" s="30"/>
      <c r="H91" s="36" t="s">
        <v>282</v>
      </c>
      <c r="I91" s="41">
        <v>45205</v>
      </c>
      <c r="J91" s="42">
        <v>45208.029116817124</v>
      </c>
      <c r="K91" s="30"/>
      <c r="L91" s="41">
        <v>45274.02810821759</v>
      </c>
      <c r="M91" s="42">
        <v>45266</v>
      </c>
      <c r="N91" s="30"/>
      <c r="O91" s="41">
        <f>$M$91</f>
        <v>45266</v>
      </c>
      <c r="P91" s="36" t="s">
        <v>437</v>
      </c>
      <c r="Q91" s="43">
        <v>195000</v>
      </c>
      <c r="R91" s="43">
        <f>$Q$91</f>
        <v>195000</v>
      </c>
      <c r="S91" s="44">
        <f t="shared" si="10"/>
        <v>0</v>
      </c>
      <c r="T91" s="30"/>
      <c r="U91" s="43">
        <f t="shared" si="10"/>
        <v>0</v>
      </c>
      <c r="V91" s="73">
        <v>17088.33</v>
      </c>
      <c r="W91" s="36" t="s">
        <v>283</v>
      </c>
      <c r="X91" s="36" t="s">
        <v>47</v>
      </c>
      <c r="Y91" s="36" t="s">
        <v>47</v>
      </c>
      <c r="Z91" s="36">
        <v>1</v>
      </c>
      <c r="AA91" s="36">
        <v>0</v>
      </c>
      <c r="AB91" s="37">
        <v>1</v>
      </c>
      <c r="AC91" s="30"/>
      <c r="AD91" s="36" t="s">
        <v>47</v>
      </c>
    </row>
    <row r="92" spans="1:30" ht="45">
      <c r="A92" s="35" t="s">
        <v>376</v>
      </c>
      <c r="B92" s="36" t="s">
        <v>284</v>
      </c>
      <c r="C92" s="36" t="s">
        <v>51</v>
      </c>
      <c r="D92" s="36" t="s">
        <v>77</v>
      </c>
      <c r="E92" s="36" t="s">
        <v>47</v>
      </c>
      <c r="F92" s="37" t="s">
        <v>78</v>
      </c>
      <c r="G92" s="30"/>
      <c r="H92" s="36" t="s">
        <v>285</v>
      </c>
      <c r="I92" s="41">
        <f>$J$92</f>
        <v>45215.046274733795</v>
      </c>
      <c r="J92" s="42">
        <v>45215.046274733795</v>
      </c>
      <c r="K92" s="30"/>
      <c r="L92" s="41">
        <v>45275.03563630787</v>
      </c>
      <c r="M92" s="42">
        <v>45264</v>
      </c>
      <c r="N92" s="30"/>
      <c r="O92" s="41">
        <f>$M$92</f>
        <v>45264</v>
      </c>
      <c r="P92" s="36" t="s">
        <v>459</v>
      </c>
      <c r="Q92" s="43">
        <v>60000</v>
      </c>
      <c r="R92" s="43">
        <v>59904</v>
      </c>
      <c r="S92" s="44">
        <f t="shared" si="10"/>
        <v>0</v>
      </c>
      <c r="T92" s="30"/>
      <c r="U92" s="43">
        <f t="shared" si="10"/>
        <v>0</v>
      </c>
      <c r="V92" s="73">
        <f>'[1]Obligimet Kontraktuale'!$G$62</f>
        <v>17000</v>
      </c>
      <c r="W92" s="36" t="s">
        <v>286</v>
      </c>
      <c r="X92" s="36" t="s">
        <v>47</v>
      </c>
      <c r="Y92" s="36">
        <v>38</v>
      </c>
      <c r="Z92" s="36">
        <v>1</v>
      </c>
      <c r="AA92" s="36">
        <v>0</v>
      </c>
      <c r="AB92" s="37">
        <v>1</v>
      </c>
      <c r="AC92" s="30"/>
      <c r="AD92" s="36" t="s">
        <v>47</v>
      </c>
    </row>
    <row r="93" spans="1:30" ht="45">
      <c r="A93" s="35" t="s">
        <v>377</v>
      </c>
      <c r="B93" s="36" t="s">
        <v>287</v>
      </c>
      <c r="C93" s="36" t="s">
        <v>51</v>
      </c>
      <c r="D93" s="36" t="s">
        <v>77</v>
      </c>
      <c r="E93" s="36" t="s">
        <v>47</v>
      </c>
      <c r="F93" s="37" t="s">
        <v>78</v>
      </c>
      <c r="G93" s="30"/>
      <c r="H93" s="36" t="s">
        <v>288</v>
      </c>
      <c r="I93" s="41">
        <f>$J$93</f>
        <v>45238.05068116898</v>
      </c>
      <c r="J93" s="42">
        <v>45238.05068116898</v>
      </c>
      <c r="K93" s="30"/>
      <c r="L93" s="41">
        <v>45275.02455008102</v>
      </c>
      <c r="M93" s="42">
        <v>45273</v>
      </c>
      <c r="N93" s="30"/>
      <c r="O93" s="41">
        <f>$M$93</f>
        <v>45273</v>
      </c>
      <c r="P93" s="36" t="s">
        <v>461</v>
      </c>
      <c r="Q93" s="43">
        <v>32500</v>
      </c>
      <c r="R93" s="43">
        <v>13133.25</v>
      </c>
      <c r="S93" s="44">
        <f t="shared" si="10"/>
        <v>0</v>
      </c>
      <c r="T93" s="30"/>
      <c r="U93" s="43">
        <f t="shared" si="10"/>
        <v>0</v>
      </c>
      <c r="V93" s="73">
        <f>'[1]Obligimet Kontraktuale'!$G$66</f>
        <v>9622</v>
      </c>
      <c r="W93" s="36" t="s">
        <v>289</v>
      </c>
      <c r="X93" s="36" t="s">
        <v>47</v>
      </c>
      <c r="Y93" s="36"/>
      <c r="Z93" s="36">
        <v>13</v>
      </c>
      <c r="AA93" s="36">
        <v>0</v>
      </c>
      <c r="AB93" s="37">
        <v>2</v>
      </c>
      <c r="AC93" s="30"/>
      <c r="AD93" s="36" t="s">
        <v>47</v>
      </c>
    </row>
    <row r="94" spans="1:30" ht="36">
      <c r="A94" s="35" t="s">
        <v>378</v>
      </c>
      <c r="B94" s="36" t="s">
        <v>290</v>
      </c>
      <c r="C94" s="36" t="s">
        <v>47</v>
      </c>
      <c r="D94" s="36" t="s">
        <v>106</v>
      </c>
      <c r="E94" s="36" t="s">
        <v>52</v>
      </c>
      <c r="F94" s="37" t="s">
        <v>234</v>
      </c>
      <c r="G94" s="30"/>
      <c r="H94" s="36" t="s">
        <v>291</v>
      </c>
      <c r="I94" s="41">
        <f>$J$94</f>
        <v>45208.03483040509</v>
      </c>
      <c r="J94" s="42">
        <v>45208.03483040509</v>
      </c>
      <c r="K94" s="30"/>
      <c r="L94" s="41">
        <v>45279.03479290509</v>
      </c>
      <c r="M94" s="42">
        <v>45268</v>
      </c>
      <c r="N94" s="30"/>
      <c r="O94" s="41">
        <f>$M$94</f>
        <v>45268</v>
      </c>
      <c r="P94" s="36" t="s">
        <v>418</v>
      </c>
      <c r="Q94" s="43">
        <v>9900</v>
      </c>
      <c r="R94" s="43">
        <v>8145</v>
      </c>
      <c r="S94" s="44">
        <f t="shared" si="10"/>
        <v>0</v>
      </c>
      <c r="T94" s="30"/>
      <c r="U94" s="43">
        <f t="shared" si="10"/>
        <v>0</v>
      </c>
      <c r="V94" s="73">
        <v>4995</v>
      </c>
      <c r="W94" s="36" t="s">
        <v>292</v>
      </c>
      <c r="X94" s="36" t="s">
        <v>47</v>
      </c>
      <c r="Y94" s="36">
        <v>36</v>
      </c>
      <c r="Z94" s="36">
        <v>4</v>
      </c>
      <c r="AA94" s="36">
        <v>0</v>
      </c>
      <c r="AB94" s="37">
        <v>1</v>
      </c>
      <c r="AC94" s="30"/>
      <c r="AD94" s="36" t="s">
        <v>47</v>
      </c>
    </row>
    <row r="95" spans="1:30" ht="45">
      <c r="A95" s="35" t="s">
        <v>379</v>
      </c>
      <c r="B95" s="36" t="s">
        <v>293</v>
      </c>
      <c r="C95" s="36" t="s">
        <v>48</v>
      </c>
      <c r="D95" s="36" t="s">
        <v>106</v>
      </c>
      <c r="E95" s="36" t="s">
        <v>52</v>
      </c>
      <c r="F95" s="37" t="s">
        <v>159</v>
      </c>
      <c r="G95" s="30"/>
      <c r="H95" s="36" t="s">
        <v>294</v>
      </c>
      <c r="I95" s="41">
        <f>$J$95</f>
        <v>45202.03486577546</v>
      </c>
      <c r="J95" s="42">
        <v>45202.03486577546</v>
      </c>
      <c r="K95" s="30"/>
      <c r="L95" s="41">
        <v>45279.03554228009</v>
      </c>
      <c r="M95" s="42">
        <v>45268</v>
      </c>
      <c r="N95" s="30"/>
      <c r="O95" s="41">
        <f>$M$95</f>
        <v>45268</v>
      </c>
      <c r="P95" s="36" t="s">
        <v>418</v>
      </c>
      <c r="Q95" s="43">
        <v>9990</v>
      </c>
      <c r="R95" s="43">
        <v>7380</v>
      </c>
      <c r="S95" s="44">
        <f t="shared" si="10"/>
        <v>9102</v>
      </c>
      <c r="T95" s="30"/>
      <c r="U95" s="43">
        <f t="shared" si="10"/>
        <v>0</v>
      </c>
      <c r="V95" s="43">
        <f>$R$95</f>
        <v>7380</v>
      </c>
      <c r="W95" s="36" t="s">
        <v>295</v>
      </c>
      <c r="X95" s="36" t="s">
        <v>47</v>
      </c>
      <c r="Y95" s="36">
        <v>19</v>
      </c>
      <c r="Z95" s="36">
        <v>4</v>
      </c>
      <c r="AA95" s="36">
        <v>0</v>
      </c>
      <c r="AB95" s="37">
        <v>1</v>
      </c>
      <c r="AC95" s="30"/>
      <c r="AD95" s="36" t="s">
        <v>47</v>
      </c>
    </row>
    <row r="96" spans="1:30" ht="54">
      <c r="A96" s="35" t="s">
        <v>380</v>
      </c>
      <c r="B96" s="36" t="s">
        <v>296</v>
      </c>
      <c r="C96" s="36" t="s">
        <v>51</v>
      </c>
      <c r="D96" s="36" t="s">
        <v>106</v>
      </c>
      <c r="E96" s="36" t="s">
        <v>52</v>
      </c>
      <c r="F96" s="37" t="s">
        <v>78</v>
      </c>
      <c r="G96" s="30"/>
      <c r="H96" s="36" t="s">
        <v>297</v>
      </c>
      <c r="I96" s="41">
        <v>45190</v>
      </c>
      <c r="J96" s="42">
        <v>45191.02737225694</v>
      </c>
      <c r="K96" s="30"/>
      <c r="L96" s="41">
        <v>45280.023437268515</v>
      </c>
      <c r="M96" s="42">
        <v>45275</v>
      </c>
      <c r="N96" s="30"/>
      <c r="O96" s="41">
        <f>$M$96</f>
        <v>45275</v>
      </c>
      <c r="P96" s="36" t="s">
        <v>418</v>
      </c>
      <c r="Q96" s="43">
        <v>9990</v>
      </c>
      <c r="R96" s="43">
        <v>8330.25</v>
      </c>
      <c r="S96" s="44">
        <f t="shared" si="10"/>
        <v>0</v>
      </c>
      <c r="T96" s="30"/>
      <c r="U96" s="43">
        <f t="shared" si="10"/>
        <v>0</v>
      </c>
      <c r="V96" s="73">
        <v>7444.25</v>
      </c>
      <c r="W96" s="36" t="s">
        <v>298</v>
      </c>
      <c r="X96" s="36" t="s">
        <v>47</v>
      </c>
      <c r="Y96" s="36">
        <v>23</v>
      </c>
      <c r="Z96" s="36">
        <v>6</v>
      </c>
      <c r="AA96" s="36">
        <v>0</v>
      </c>
      <c r="AB96" s="37">
        <v>1</v>
      </c>
      <c r="AC96" s="30"/>
      <c r="AD96" s="36" t="s">
        <v>47</v>
      </c>
    </row>
    <row r="97" spans="1:30" ht="36">
      <c r="A97" s="35" t="s">
        <v>381</v>
      </c>
      <c r="B97" s="36" t="s">
        <v>299</v>
      </c>
      <c r="C97" s="36" t="s">
        <v>48</v>
      </c>
      <c r="D97" s="36" t="s">
        <v>106</v>
      </c>
      <c r="E97" s="36" t="s">
        <v>52</v>
      </c>
      <c r="F97" s="37" t="s">
        <v>68</v>
      </c>
      <c r="G97" s="30"/>
      <c r="H97" s="36" t="s">
        <v>300</v>
      </c>
      <c r="I97" s="41">
        <v>45267</v>
      </c>
      <c r="J97" s="42">
        <v>45250.03935505787</v>
      </c>
      <c r="K97" s="30"/>
      <c r="L97" s="41">
        <v>45281.03207415509</v>
      </c>
      <c r="M97" s="42">
        <v>45279</v>
      </c>
      <c r="N97" s="30"/>
      <c r="O97" s="41">
        <f>$M$97</f>
        <v>45279</v>
      </c>
      <c r="P97" s="36" t="s">
        <v>462</v>
      </c>
      <c r="Q97" s="43">
        <v>9995</v>
      </c>
      <c r="R97" s="43">
        <v>9651</v>
      </c>
      <c r="S97" s="44">
        <f t="shared" si="10"/>
        <v>0</v>
      </c>
      <c r="T97" s="30"/>
      <c r="U97" s="43">
        <f t="shared" si="10"/>
        <v>0</v>
      </c>
      <c r="V97" s="43">
        <f>$R$97</f>
        <v>9651</v>
      </c>
      <c r="W97" s="36" t="s">
        <v>301</v>
      </c>
      <c r="X97" s="36" t="s">
        <v>47</v>
      </c>
      <c r="Y97" s="36" t="s">
        <v>48</v>
      </c>
      <c r="Z97" s="36">
        <v>2</v>
      </c>
      <c r="AA97" s="36">
        <v>1</v>
      </c>
      <c r="AB97" s="37">
        <v>1</v>
      </c>
      <c r="AC97" s="30"/>
      <c r="AD97" s="36" t="s">
        <v>47</v>
      </c>
    </row>
    <row r="98" spans="1:30" ht="54">
      <c r="A98" s="35" t="s">
        <v>382</v>
      </c>
      <c r="B98" s="36" t="s">
        <v>302</v>
      </c>
      <c r="C98" s="36" t="s">
        <v>51</v>
      </c>
      <c r="D98" s="36" t="s">
        <v>106</v>
      </c>
      <c r="E98" s="36" t="s">
        <v>51</v>
      </c>
      <c r="F98" s="37" t="s">
        <v>78</v>
      </c>
      <c r="G98" s="30"/>
      <c r="H98" s="36" t="s">
        <v>303</v>
      </c>
      <c r="I98" s="41">
        <v>45280</v>
      </c>
      <c r="J98" s="42">
        <f>$I$98</f>
        <v>45280</v>
      </c>
      <c r="K98" s="30"/>
      <c r="L98" s="41">
        <v>45282.04506469907</v>
      </c>
      <c r="M98" s="42">
        <v>45279</v>
      </c>
      <c r="N98" s="30"/>
      <c r="O98" s="41">
        <f>$M$98</f>
        <v>45279</v>
      </c>
      <c r="P98" s="36" t="s">
        <v>424</v>
      </c>
      <c r="Q98" s="43">
        <v>3567</v>
      </c>
      <c r="R98" s="43">
        <v>3231.2</v>
      </c>
      <c r="S98" s="44">
        <f>$Q$98</f>
        <v>3567</v>
      </c>
      <c r="T98" s="30"/>
      <c r="U98" s="43">
        <f t="shared" si="10"/>
        <v>0</v>
      </c>
      <c r="V98" s="43">
        <f>$R$98</f>
        <v>3231.2</v>
      </c>
      <c r="W98" s="36" t="s">
        <v>229</v>
      </c>
      <c r="X98" s="36" t="s">
        <v>47</v>
      </c>
      <c r="Y98" s="36" t="s">
        <v>47</v>
      </c>
      <c r="Z98" s="36">
        <v>1</v>
      </c>
      <c r="AA98" s="36">
        <v>0</v>
      </c>
      <c r="AB98" s="37">
        <v>1</v>
      </c>
      <c r="AC98" s="30"/>
      <c r="AD98" s="36" t="s">
        <v>47</v>
      </c>
    </row>
    <row r="99" spans="1:30" ht="63">
      <c r="A99" s="35" t="s">
        <v>383</v>
      </c>
      <c r="B99" s="36" t="s">
        <v>304</v>
      </c>
      <c r="C99" s="36" t="s">
        <v>48</v>
      </c>
      <c r="D99" s="36" t="s">
        <v>77</v>
      </c>
      <c r="E99" s="36" t="s">
        <v>47</v>
      </c>
      <c r="F99" s="37" t="s">
        <v>111</v>
      </c>
      <c r="G99" s="30"/>
      <c r="H99" s="36" t="s">
        <v>305</v>
      </c>
      <c r="I99" s="36" t="s">
        <v>386</v>
      </c>
      <c r="J99" s="42">
        <v>45254.040127314816</v>
      </c>
      <c r="K99" s="30"/>
      <c r="L99" s="41">
        <v>45285.01666704861</v>
      </c>
      <c r="M99" s="42">
        <v>45282</v>
      </c>
      <c r="N99" s="30"/>
      <c r="O99" s="41">
        <f>$M$99</f>
        <v>45282</v>
      </c>
      <c r="P99" s="36" t="s">
        <v>463</v>
      </c>
      <c r="Q99" s="43">
        <v>30000</v>
      </c>
      <c r="R99" s="43">
        <f>$Q$99</f>
        <v>30000</v>
      </c>
      <c r="S99" s="44">
        <f t="shared" si="10"/>
        <v>0</v>
      </c>
      <c r="T99" s="30"/>
      <c r="U99" s="43">
        <f t="shared" si="10"/>
        <v>0</v>
      </c>
      <c r="V99" s="73">
        <v>1998.74</v>
      </c>
      <c r="W99" s="36" t="s">
        <v>173</v>
      </c>
      <c r="X99" s="36" t="s">
        <v>47</v>
      </c>
      <c r="Y99" s="36">
        <v>14</v>
      </c>
      <c r="Z99" s="36">
        <v>2</v>
      </c>
      <c r="AA99" s="36">
        <v>0</v>
      </c>
      <c r="AB99" s="37">
        <v>2</v>
      </c>
      <c r="AC99" s="30"/>
      <c r="AD99" s="36" t="s">
        <v>47</v>
      </c>
    </row>
    <row r="100" spans="1:30" ht="63">
      <c r="A100" s="35">
        <v>31</v>
      </c>
      <c r="B100" s="36" t="s">
        <v>387</v>
      </c>
      <c r="C100" s="36">
        <v>1</v>
      </c>
      <c r="D100" s="36">
        <v>1</v>
      </c>
      <c r="E100" s="36">
        <v>1</v>
      </c>
      <c r="F100" s="36">
        <v>33</v>
      </c>
      <c r="G100" s="79"/>
      <c r="H100" s="36" t="s">
        <v>388</v>
      </c>
      <c r="I100" s="36" t="s">
        <v>389</v>
      </c>
      <c r="J100" s="41" t="str">
        <f>$I$100</f>
        <v>17.07.2023</v>
      </c>
      <c r="K100" s="79"/>
      <c r="L100" s="41" t="s">
        <v>428</v>
      </c>
      <c r="M100" s="41"/>
      <c r="N100" s="79" t="s">
        <v>464</v>
      </c>
      <c r="O100" s="36" t="s">
        <v>464</v>
      </c>
      <c r="P100" s="36" t="str">
        <f>$O$100</f>
        <v>03.08.2023</v>
      </c>
      <c r="Q100" s="43">
        <v>15000</v>
      </c>
      <c r="R100" s="43">
        <v>136699.2</v>
      </c>
      <c r="S100" s="43">
        <f t="shared" si="10"/>
        <v>0</v>
      </c>
      <c r="T100" s="80"/>
      <c r="U100" s="43">
        <f t="shared" si="10"/>
        <v>0</v>
      </c>
      <c r="V100" s="72">
        <v>0</v>
      </c>
      <c r="W100" s="36" t="s">
        <v>427</v>
      </c>
      <c r="X100" s="36">
        <v>1</v>
      </c>
      <c r="Y100" s="36">
        <v>32</v>
      </c>
      <c r="Z100" s="36">
        <v>3</v>
      </c>
      <c r="AA100" s="36">
        <v>1</v>
      </c>
      <c r="AB100" s="36"/>
      <c r="AC100" s="79">
        <v>1</v>
      </c>
      <c r="AD100" s="36">
        <v>1</v>
      </c>
    </row>
    <row r="101" spans="1:30" ht="36">
      <c r="A101" s="35" t="s">
        <v>384</v>
      </c>
      <c r="B101" s="36" t="s">
        <v>306</v>
      </c>
      <c r="C101" s="36" t="s">
        <v>47</v>
      </c>
      <c r="D101" s="36" t="s">
        <v>110</v>
      </c>
      <c r="E101" s="36" t="s">
        <v>47</v>
      </c>
      <c r="F101" s="37" t="s">
        <v>141</v>
      </c>
      <c r="G101" s="30"/>
      <c r="H101" s="36" t="s">
        <v>307</v>
      </c>
      <c r="I101" s="41">
        <f>$J$101</f>
        <v>45153.02679528935</v>
      </c>
      <c r="J101" s="42">
        <v>45153.02679528935</v>
      </c>
      <c r="K101" s="30"/>
      <c r="L101" s="41">
        <v>45289.03489540509</v>
      </c>
      <c r="M101" s="42">
        <v>45229</v>
      </c>
      <c r="N101" s="30"/>
      <c r="O101" s="36" t="s">
        <v>451</v>
      </c>
      <c r="P101" s="36" t="s">
        <v>469</v>
      </c>
      <c r="Q101" s="43">
        <v>320000</v>
      </c>
      <c r="R101" s="43">
        <v>317898</v>
      </c>
      <c r="S101" s="44">
        <f>S59</f>
        <v>0</v>
      </c>
      <c r="T101" s="30"/>
      <c r="U101" s="43">
        <f>U59</f>
        <v>0</v>
      </c>
      <c r="V101" s="72" t="s">
        <v>426</v>
      </c>
      <c r="W101" s="36" t="s">
        <v>154</v>
      </c>
      <c r="X101" s="36" t="s">
        <v>47</v>
      </c>
      <c r="Y101" s="36">
        <v>44</v>
      </c>
      <c r="Z101" s="36">
        <v>2</v>
      </c>
      <c r="AA101" s="36">
        <v>0</v>
      </c>
      <c r="AB101" s="37">
        <v>2</v>
      </c>
      <c r="AC101" s="30"/>
      <c r="AD101" s="36" t="s">
        <v>47</v>
      </c>
    </row>
    <row r="102" ht="409.5" customHeight="1" hidden="1"/>
  </sheetData>
  <sheetProtection/>
  <mergeCells count="430">
    <mergeCell ref="A2:AE2"/>
    <mergeCell ref="A4:AE4"/>
    <mergeCell ref="A6:AE6"/>
    <mergeCell ref="A8:F8"/>
    <mergeCell ref="G8:J8"/>
    <mergeCell ref="K8:S8"/>
    <mergeCell ref="T8:AB8"/>
    <mergeCell ref="AC8:AE8"/>
    <mergeCell ref="A9:AE9"/>
    <mergeCell ref="A10:M10"/>
    <mergeCell ref="N10:AE10"/>
    <mergeCell ref="A11:M11"/>
    <mergeCell ref="N11:S11"/>
    <mergeCell ref="T11:AB11"/>
    <mergeCell ref="AC11:AE11"/>
    <mergeCell ref="A12:M12"/>
    <mergeCell ref="N12:AE12"/>
    <mergeCell ref="A13:M13"/>
    <mergeCell ref="N13:AE13"/>
    <mergeCell ref="A14:M14"/>
    <mergeCell ref="N14:AE14"/>
    <mergeCell ref="A15:M15"/>
    <mergeCell ref="N15:AE15"/>
    <mergeCell ref="A16:M16"/>
    <mergeCell ref="N16:AE16"/>
    <mergeCell ref="A17:M17"/>
    <mergeCell ref="N17:AE17"/>
    <mergeCell ref="A18:M18"/>
    <mergeCell ref="N18:AE18"/>
    <mergeCell ref="A20:AD20"/>
    <mergeCell ref="B21:E21"/>
    <mergeCell ref="F21:AA21"/>
    <mergeCell ref="AB21:AC21"/>
    <mergeCell ref="AB23:AC23"/>
    <mergeCell ref="F22:G22"/>
    <mergeCell ref="J22:K22"/>
    <mergeCell ref="M22:N22"/>
    <mergeCell ref="S22:T22"/>
    <mergeCell ref="Y22:Z22"/>
    <mergeCell ref="AB22:AC22"/>
    <mergeCell ref="F25:G25"/>
    <mergeCell ref="J25:K25"/>
    <mergeCell ref="M25:N25"/>
    <mergeCell ref="S25:T25"/>
    <mergeCell ref="AB25:AC25"/>
    <mergeCell ref="F23:G23"/>
    <mergeCell ref="J23:K23"/>
    <mergeCell ref="M23:N23"/>
    <mergeCell ref="S23:T23"/>
    <mergeCell ref="Y23:Z23"/>
    <mergeCell ref="F27:G27"/>
    <mergeCell ref="J27:K27"/>
    <mergeCell ref="M27:N27"/>
    <mergeCell ref="S27:T27"/>
    <mergeCell ref="AB27:AC27"/>
    <mergeCell ref="F24:G24"/>
    <mergeCell ref="J24:K24"/>
    <mergeCell ref="M24:N24"/>
    <mergeCell ref="S24:T24"/>
    <mergeCell ref="AB24:AC24"/>
    <mergeCell ref="F29:G29"/>
    <mergeCell ref="J29:K29"/>
    <mergeCell ref="M29:N29"/>
    <mergeCell ref="S29:T29"/>
    <mergeCell ref="AB29:AC29"/>
    <mergeCell ref="F26:G26"/>
    <mergeCell ref="J26:K26"/>
    <mergeCell ref="M26:N26"/>
    <mergeCell ref="S26:T26"/>
    <mergeCell ref="AB26:AC26"/>
    <mergeCell ref="F31:G31"/>
    <mergeCell ref="J31:K31"/>
    <mergeCell ref="M31:N31"/>
    <mergeCell ref="S31:T31"/>
    <mergeCell ref="AB31:AC31"/>
    <mergeCell ref="F28:G28"/>
    <mergeCell ref="J28:K28"/>
    <mergeCell ref="M28:N28"/>
    <mergeCell ref="S28:T28"/>
    <mergeCell ref="AB28:AC28"/>
    <mergeCell ref="F33:G33"/>
    <mergeCell ref="J33:K33"/>
    <mergeCell ref="M33:N33"/>
    <mergeCell ref="S33:T33"/>
    <mergeCell ref="AB33:AC33"/>
    <mergeCell ref="F30:G30"/>
    <mergeCell ref="J30:K30"/>
    <mergeCell ref="M30:N30"/>
    <mergeCell ref="S30:T30"/>
    <mergeCell ref="AB30:AC30"/>
    <mergeCell ref="F35:G35"/>
    <mergeCell ref="J35:K35"/>
    <mergeCell ref="M35:N35"/>
    <mergeCell ref="S35:T35"/>
    <mergeCell ref="AB35:AC35"/>
    <mergeCell ref="F32:G32"/>
    <mergeCell ref="J32:K32"/>
    <mergeCell ref="M32:N32"/>
    <mergeCell ref="S32:T32"/>
    <mergeCell ref="AB32:AC32"/>
    <mergeCell ref="F37:G37"/>
    <mergeCell ref="J37:K37"/>
    <mergeCell ref="M37:N37"/>
    <mergeCell ref="S37:T37"/>
    <mergeCell ref="AB37:AC37"/>
    <mergeCell ref="F34:G34"/>
    <mergeCell ref="J34:K34"/>
    <mergeCell ref="M34:N34"/>
    <mergeCell ref="S34:T34"/>
    <mergeCell ref="AB34:AC34"/>
    <mergeCell ref="F39:G39"/>
    <mergeCell ref="J39:K39"/>
    <mergeCell ref="M39:N39"/>
    <mergeCell ref="S39:T39"/>
    <mergeCell ref="AB39:AC39"/>
    <mergeCell ref="F36:G36"/>
    <mergeCell ref="J36:K36"/>
    <mergeCell ref="M36:N36"/>
    <mergeCell ref="S36:T36"/>
    <mergeCell ref="AB36:AC36"/>
    <mergeCell ref="F41:G41"/>
    <mergeCell ref="J41:K41"/>
    <mergeCell ref="M41:N41"/>
    <mergeCell ref="S41:T41"/>
    <mergeCell ref="AB41:AC41"/>
    <mergeCell ref="F38:G38"/>
    <mergeCell ref="J38:K38"/>
    <mergeCell ref="M38:N38"/>
    <mergeCell ref="S38:T38"/>
    <mergeCell ref="AB38:AC38"/>
    <mergeCell ref="F43:G43"/>
    <mergeCell ref="J43:K43"/>
    <mergeCell ref="M43:N43"/>
    <mergeCell ref="S43:T43"/>
    <mergeCell ref="AB43:AC43"/>
    <mergeCell ref="F40:G40"/>
    <mergeCell ref="J40:K40"/>
    <mergeCell ref="M40:N40"/>
    <mergeCell ref="S40:T40"/>
    <mergeCell ref="AB40:AC40"/>
    <mergeCell ref="F45:G45"/>
    <mergeCell ref="J45:K45"/>
    <mergeCell ref="M45:N45"/>
    <mergeCell ref="S45:T45"/>
    <mergeCell ref="AB45:AC45"/>
    <mergeCell ref="F42:G42"/>
    <mergeCell ref="J42:K42"/>
    <mergeCell ref="M42:N42"/>
    <mergeCell ref="S42:T42"/>
    <mergeCell ref="AB42:AC42"/>
    <mergeCell ref="F47:G47"/>
    <mergeCell ref="J47:K47"/>
    <mergeCell ref="M47:N47"/>
    <mergeCell ref="S47:T47"/>
    <mergeCell ref="AB47:AC47"/>
    <mergeCell ref="F44:G44"/>
    <mergeCell ref="J44:K44"/>
    <mergeCell ref="M44:N44"/>
    <mergeCell ref="S44:T44"/>
    <mergeCell ref="AB44:AC44"/>
    <mergeCell ref="F49:G49"/>
    <mergeCell ref="J49:K49"/>
    <mergeCell ref="M49:N49"/>
    <mergeCell ref="S49:T49"/>
    <mergeCell ref="AB49:AC49"/>
    <mergeCell ref="F46:G46"/>
    <mergeCell ref="J46:K46"/>
    <mergeCell ref="M46:N46"/>
    <mergeCell ref="S46:T46"/>
    <mergeCell ref="AB46:AC46"/>
    <mergeCell ref="F51:G51"/>
    <mergeCell ref="J51:K51"/>
    <mergeCell ref="M51:N51"/>
    <mergeCell ref="S51:T51"/>
    <mergeCell ref="AB51:AC51"/>
    <mergeCell ref="F48:G48"/>
    <mergeCell ref="J48:K48"/>
    <mergeCell ref="M48:N48"/>
    <mergeCell ref="S48:T48"/>
    <mergeCell ref="AB48:AC48"/>
    <mergeCell ref="F53:G53"/>
    <mergeCell ref="J53:K53"/>
    <mergeCell ref="M53:N53"/>
    <mergeCell ref="S53:T53"/>
    <mergeCell ref="AB53:AC53"/>
    <mergeCell ref="F50:G50"/>
    <mergeCell ref="J50:K50"/>
    <mergeCell ref="M50:N50"/>
    <mergeCell ref="S50:T50"/>
    <mergeCell ref="AB50:AC50"/>
    <mergeCell ref="F55:G55"/>
    <mergeCell ref="J55:K55"/>
    <mergeCell ref="M55:N55"/>
    <mergeCell ref="S55:T55"/>
    <mergeCell ref="AB55:AC55"/>
    <mergeCell ref="F52:G52"/>
    <mergeCell ref="J52:K52"/>
    <mergeCell ref="M52:N52"/>
    <mergeCell ref="S52:T52"/>
    <mergeCell ref="AB52:AC52"/>
    <mergeCell ref="F57:G57"/>
    <mergeCell ref="J57:K57"/>
    <mergeCell ref="M57:N57"/>
    <mergeCell ref="S57:T57"/>
    <mergeCell ref="AB57:AC57"/>
    <mergeCell ref="F54:G54"/>
    <mergeCell ref="J54:K54"/>
    <mergeCell ref="M54:N54"/>
    <mergeCell ref="S54:T54"/>
    <mergeCell ref="AB54:AC54"/>
    <mergeCell ref="F59:G59"/>
    <mergeCell ref="J59:K59"/>
    <mergeCell ref="M59:N59"/>
    <mergeCell ref="S59:T59"/>
    <mergeCell ref="AB59:AC59"/>
    <mergeCell ref="F56:G56"/>
    <mergeCell ref="J56:K56"/>
    <mergeCell ref="M56:N56"/>
    <mergeCell ref="S56:T56"/>
    <mergeCell ref="AB56:AC56"/>
    <mergeCell ref="F61:G61"/>
    <mergeCell ref="J61:K61"/>
    <mergeCell ref="M61:N61"/>
    <mergeCell ref="S61:T61"/>
    <mergeCell ref="AB61:AC61"/>
    <mergeCell ref="F58:G58"/>
    <mergeCell ref="J58:K58"/>
    <mergeCell ref="M58:N58"/>
    <mergeCell ref="S58:T58"/>
    <mergeCell ref="AB58:AC58"/>
    <mergeCell ref="F63:G63"/>
    <mergeCell ref="J63:K63"/>
    <mergeCell ref="M63:N63"/>
    <mergeCell ref="S63:T63"/>
    <mergeCell ref="AB63:AC63"/>
    <mergeCell ref="F60:G60"/>
    <mergeCell ref="J60:K60"/>
    <mergeCell ref="M60:N60"/>
    <mergeCell ref="S60:T60"/>
    <mergeCell ref="AB60:AC60"/>
    <mergeCell ref="F65:G65"/>
    <mergeCell ref="J65:K65"/>
    <mergeCell ref="M65:N65"/>
    <mergeCell ref="S65:T65"/>
    <mergeCell ref="AB65:AC65"/>
    <mergeCell ref="F62:G62"/>
    <mergeCell ref="J62:K62"/>
    <mergeCell ref="M62:N62"/>
    <mergeCell ref="S62:T62"/>
    <mergeCell ref="AB62:AC62"/>
    <mergeCell ref="F67:G67"/>
    <mergeCell ref="J67:K67"/>
    <mergeCell ref="M67:N67"/>
    <mergeCell ref="S67:T67"/>
    <mergeCell ref="AB67:AC67"/>
    <mergeCell ref="F64:G64"/>
    <mergeCell ref="J64:K64"/>
    <mergeCell ref="M64:N64"/>
    <mergeCell ref="S64:T64"/>
    <mergeCell ref="AB64:AC64"/>
    <mergeCell ref="F69:G69"/>
    <mergeCell ref="J69:K69"/>
    <mergeCell ref="M69:N69"/>
    <mergeCell ref="S69:T69"/>
    <mergeCell ref="AB69:AC69"/>
    <mergeCell ref="F66:G66"/>
    <mergeCell ref="J66:K66"/>
    <mergeCell ref="M66:N66"/>
    <mergeCell ref="S66:T66"/>
    <mergeCell ref="AB66:AC66"/>
    <mergeCell ref="F71:G71"/>
    <mergeCell ref="J71:K71"/>
    <mergeCell ref="M71:N71"/>
    <mergeCell ref="S71:T71"/>
    <mergeCell ref="AB71:AC71"/>
    <mergeCell ref="F68:G68"/>
    <mergeCell ref="J68:K68"/>
    <mergeCell ref="M68:N68"/>
    <mergeCell ref="S68:T68"/>
    <mergeCell ref="AB68:AC68"/>
    <mergeCell ref="F73:G73"/>
    <mergeCell ref="J73:K73"/>
    <mergeCell ref="M73:N73"/>
    <mergeCell ref="S73:T73"/>
    <mergeCell ref="AB73:AC73"/>
    <mergeCell ref="F70:G70"/>
    <mergeCell ref="J70:K70"/>
    <mergeCell ref="M70:N70"/>
    <mergeCell ref="S70:T70"/>
    <mergeCell ref="AB70:AC70"/>
    <mergeCell ref="F75:G75"/>
    <mergeCell ref="J75:K75"/>
    <mergeCell ref="M75:N75"/>
    <mergeCell ref="S75:T75"/>
    <mergeCell ref="AB75:AC75"/>
    <mergeCell ref="F72:G72"/>
    <mergeCell ref="J72:K72"/>
    <mergeCell ref="M72:N72"/>
    <mergeCell ref="S72:T72"/>
    <mergeCell ref="AB72:AC72"/>
    <mergeCell ref="F77:G77"/>
    <mergeCell ref="J77:K77"/>
    <mergeCell ref="M77:N77"/>
    <mergeCell ref="S77:T77"/>
    <mergeCell ref="AB77:AC77"/>
    <mergeCell ref="F74:G74"/>
    <mergeCell ref="J74:K74"/>
    <mergeCell ref="M74:N74"/>
    <mergeCell ref="S74:T74"/>
    <mergeCell ref="AB74:AC74"/>
    <mergeCell ref="F79:G79"/>
    <mergeCell ref="J79:K79"/>
    <mergeCell ref="M79:N79"/>
    <mergeCell ref="S79:T79"/>
    <mergeCell ref="AB79:AC79"/>
    <mergeCell ref="F76:G76"/>
    <mergeCell ref="J76:K76"/>
    <mergeCell ref="M76:N76"/>
    <mergeCell ref="S76:T76"/>
    <mergeCell ref="AB76:AC76"/>
    <mergeCell ref="F81:G81"/>
    <mergeCell ref="J81:K81"/>
    <mergeCell ref="M81:N81"/>
    <mergeCell ref="S81:T81"/>
    <mergeCell ref="AB81:AC81"/>
    <mergeCell ref="F78:G78"/>
    <mergeCell ref="J78:K78"/>
    <mergeCell ref="M78:N78"/>
    <mergeCell ref="S78:T78"/>
    <mergeCell ref="AB78:AC78"/>
    <mergeCell ref="F83:G83"/>
    <mergeCell ref="J83:K83"/>
    <mergeCell ref="M83:N83"/>
    <mergeCell ref="S83:T83"/>
    <mergeCell ref="AB83:AC83"/>
    <mergeCell ref="F80:G80"/>
    <mergeCell ref="J80:K80"/>
    <mergeCell ref="M80:N80"/>
    <mergeCell ref="S80:T80"/>
    <mergeCell ref="AB80:AC80"/>
    <mergeCell ref="F85:G85"/>
    <mergeCell ref="J85:K85"/>
    <mergeCell ref="M85:N85"/>
    <mergeCell ref="S85:T85"/>
    <mergeCell ref="AB85:AC85"/>
    <mergeCell ref="F82:G82"/>
    <mergeCell ref="J82:K82"/>
    <mergeCell ref="M82:N82"/>
    <mergeCell ref="S82:T82"/>
    <mergeCell ref="AB82:AC82"/>
    <mergeCell ref="F87:G87"/>
    <mergeCell ref="J87:K87"/>
    <mergeCell ref="M87:N87"/>
    <mergeCell ref="S87:T87"/>
    <mergeCell ref="AB87:AC87"/>
    <mergeCell ref="F84:G84"/>
    <mergeCell ref="J84:K84"/>
    <mergeCell ref="M84:N84"/>
    <mergeCell ref="S84:T84"/>
    <mergeCell ref="AB84:AC84"/>
    <mergeCell ref="F89:G89"/>
    <mergeCell ref="J89:K89"/>
    <mergeCell ref="M89:N89"/>
    <mergeCell ref="S89:T89"/>
    <mergeCell ref="AB89:AC89"/>
    <mergeCell ref="F86:G86"/>
    <mergeCell ref="J86:K86"/>
    <mergeCell ref="M86:N86"/>
    <mergeCell ref="S86:T86"/>
    <mergeCell ref="AB86:AC86"/>
    <mergeCell ref="F91:G91"/>
    <mergeCell ref="J91:K91"/>
    <mergeCell ref="M91:N91"/>
    <mergeCell ref="S91:T91"/>
    <mergeCell ref="AB91:AC91"/>
    <mergeCell ref="F88:G88"/>
    <mergeCell ref="J88:K88"/>
    <mergeCell ref="M88:N88"/>
    <mergeCell ref="S88:T88"/>
    <mergeCell ref="AB88:AC88"/>
    <mergeCell ref="F93:G93"/>
    <mergeCell ref="J93:K93"/>
    <mergeCell ref="M93:N93"/>
    <mergeCell ref="S93:T93"/>
    <mergeCell ref="AB93:AC93"/>
    <mergeCell ref="F90:G90"/>
    <mergeCell ref="J90:K90"/>
    <mergeCell ref="M90:N90"/>
    <mergeCell ref="S90:T90"/>
    <mergeCell ref="AB90:AC90"/>
    <mergeCell ref="F95:G95"/>
    <mergeCell ref="J95:K95"/>
    <mergeCell ref="M95:N95"/>
    <mergeCell ref="S95:T95"/>
    <mergeCell ref="AB95:AC95"/>
    <mergeCell ref="F92:G92"/>
    <mergeCell ref="J92:K92"/>
    <mergeCell ref="M92:N92"/>
    <mergeCell ref="S92:T92"/>
    <mergeCell ref="AB92:AC92"/>
    <mergeCell ref="F97:G97"/>
    <mergeCell ref="J97:K97"/>
    <mergeCell ref="M97:N97"/>
    <mergeCell ref="S97:T97"/>
    <mergeCell ref="AB97:AC97"/>
    <mergeCell ref="F94:G94"/>
    <mergeCell ref="J94:K94"/>
    <mergeCell ref="M94:N94"/>
    <mergeCell ref="S94:T94"/>
    <mergeCell ref="AB94:AC94"/>
    <mergeCell ref="F99:G99"/>
    <mergeCell ref="J99:K99"/>
    <mergeCell ref="M99:N99"/>
    <mergeCell ref="S99:T99"/>
    <mergeCell ref="AB99:AC99"/>
    <mergeCell ref="F96:G96"/>
    <mergeCell ref="J96:K96"/>
    <mergeCell ref="M96:N96"/>
    <mergeCell ref="S96:T96"/>
    <mergeCell ref="AB96:AC96"/>
    <mergeCell ref="F101:G101"/>
    <mergeCell ref="J101:K101"/>
    <mergeCell ref="M101:N101"/>
    <mergeCell ref="S101:T101"/>
    <mergeCell ref="AB101:AC101"/>
    <mergeCell ref="F98:G98"/>
    <mergeCell ref="J98:K98"/>
    <mergeCell ref="M98:N98"/>
    <mergeCell ref="S98:T98"/>
    <mergeCell ref="AB98:AC98"/>
  </mergeCells>
  <printOptions/>
  <pageMargins left="0.1968503937007874" right="0.1968503937007874" top="0.3937007874015748" bottom="0.6890106299212598" header="0.3937007874015748" footer="0.3937007874015748"/>
  <pageSetup fitToHeight="0" fitToWidth="1" horizontalDpi="600" verticalDpi="600" orientation="landscape" paperSize="9" scale="89" r:id="rId1"/>
  <headerFooter alignWithMargins="0">
    <oddFooter xml:space="preserve">&amp;L&amp;C&amp;R&amp;"Arial"&amp;9&amp;I&amp;P /&amp;N&amp;I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2024-01-10T13:03:39Z</dcterms:created>
  <dcterms:modified xsi:type="dcterms:W3CDTF">2024-01-16T14:31:39Z</dcterms:modified>
  <cp:category/>
  <cp:version/>
  <cp:contentType/>
  <cp:contentStatus/>
</cp:coreProperties>
</file>